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codeName="ThisWorkbook"/>
  <mc:AlternateContent xmlns:mc="http://schemas.openxmlformats.org/markup-compatibility/2006">
    <mc:Choice Requires="x15">
      <x15ac:absPath xmlns:x15ac="http://schemas.microsoft.com/office/spreadsheetml/2010/11/ac" url="C:\Users\aa\Desktop\财务处\"/>
    </mc:Choice>
  </mc:AlternateContent>
  <xr:revisionPtr revIDLastSave="0" documentId="13_ncr:1_{A2DB3608-6E47-4437-B9FA-D2B7C803A291}" xr6:coauthVersionLast="37" xr6:coauthVersionMax="37" xr10:uidLastSave="{00000000-0000-0000-0000-000000000000}"/>
  <bookViews>
    <workbookView xWindow="0" yWindow="0" windowWidth="28695" windowHeight="13050" firstSheet="19" activeTab="21" xr2:uid="{00000000-000D-0000-FFFF-FFFF00000000}"/>
  </bookViews>
  <sheets>
    <sheet name="我校2018年1-9月国库集中支付（零余额）项目资金支出进度统" sheetId="3" r:id="rId1"/>
    <sheet name="分表1-科学技术处" sheetId="4" r:id="rId2"/>
    <sheet name="分表2-人事处" sheetId="5" r:id="rId3"/>
    <sheet name="分表3-人文社会科学处" sheetId="9" r:id="rId4"/>
    <sheet name="分表4-后勤处" sheetId="8" r:id="rId5"/>
    <sheet name="分表5-重点实验室建设办公室" sheetId="6" r:id="rId6"/>
    <sheet name="分表6-学生工作处" sheetId="7" r:id="rId7"/>
    <sheet name="分表7-创新创业学院" sheetId="10" r:id="rId8"/>
    <sheet name="分表8-测试中心" sheetId="11" r:id="rId9"/>
    <sheet name="分表9-兽医学院" sheetId="12" r:id="rId10"/>
    <sheet name="分表10-教务处" sheetId="14" r:id="rId11"/>
    <sheet name="分表11-研究生院" sheetId="19" r:id="rId12"/>
    <sheet name="分表12-发展规划处" sheetId="22" r:id="rId13"/>
    <sheet name="分表13-国际教育学院" sheetId="15" r:id="rId14"/>
    <sheet name="分表14-国际交流处" sheetId="16" r:id="rId15"/>
    <sheet name="分表15-继续教育学院" sheetId="17" r:id="rId16"/>
    <sheet name="分表16-艺术学院" sheetId="18" r:id="rId17"/>
    <sheet name="分表17-广东农村政策研究中心" sheetId="20" r:id="rId18"/>
    <sheet name="分表18-现代技术信息中心" sheetId="21" r:id="rId19"/>
    <sheet name="分表19-国家农业制度与发展研究院" sheetId="23" r:id="rId20"/>
    <sheet name="分表20-学报编辑部" sheetId="24" r:id="rId21"/>
    <sheet name="分表21-财务处" sheetId="13" r:id="rId22"/>
    <sheet name="分表22-资产管理处" sheetId="26" r:id="rId23"/>
    <sheet name="分表23-新农村发展研究院" sheetId="25" r:id="rId24"/>
  </sheets>
  <definedNames>
    <definedName name="_xlnm._FilterDatabase" localSheetId="10" hidden="1">'分表10-教务处'!$B$2:$O$5</definedName>
    <definedName name="_xlnm._FilterDatabase" localSheetId="11" hidden="1">'分表11-研究生院'!$B$2:$O$12</definedName>
    <definedName name="_xlnm._FilterDatabase" localSheetId="12" hidden="1">'分表12-发展规划处'!$A$2:$AG$5</definedName>
    <definedName name="_xlnm._FilterDatabase" localSheetId="13" hidden="1">'分表13-国际教育学院'!$B$2:$O$8</definedName>
    <definedName name="_xlnm._FilterDatabase" localSheetId="14" hidden="1">'分表14-国际交流处'!$B$2:$O$8</definedName>
    <definedName name="_xlnm._FilterDatabase" localSheetId="15" hidden="1">'分表15-继续教育学院'!$B$2:$O$4</definedName>
    <definedName name="_xlnm._FilterDatabase" localSheetId="16" hidden="1">'分表16-艺术学院'!$B$2:$O$4</definedName>
    <definedName name="_xlnm._FilterDatabase" localSheetId="17" hidden="1">'分表17-广东农村政策研究中心'!$B$2:$O$4</definedName>
    <definedName name="_xlnm._FilterDatabase" localSheetId="18" hidden="1">'分表18-现代技术信息中心'!$B$2:$O$4</definedName>
    <definedName name="_xlnm._FilterDatabase" localSheetId="19" hidden="1">'分表19-国家农业制度与发展研究院'!$B$2:$O$4</definedName>
    <definedName name="_xlnm._FilterDatabase" localSheetId="1" hidden="1">'分表1-科学技术处'!$B$2:$O$1010</definedName>
    <definedName name="_xlnm._FilterDatabase" localSheetId="20" hidden="1">'分表20-学报编辑部'!$B$2:$O$4</definedName>
    <definedName name="_xlnm._FilterDatabase" localSheetId="21" hidden="1">'分表21-财务处'!$B$2:$O$22</definedName>
    <definedName name="_xlnm._FilterDatabase" localSheetId="22" hidden="1">'分表22-资产管理处'!$B$2:$O$4</definedName>
    <definedName name="_xlnm._FilterDatabase" localSheetId="23" hidden="1">'分表23-新农村发展研究院'!$B$2:$O$5</definedName>
    <definedName name="_xlnm._FilterDatabase" localSheetId="2" hidden="1">'分表2-人事处'!$B$2:$O$202</definedName>
    <definedName name="_xlnm._FilterDatabase" localSheetId="3" hidden="1">'分表3-人文社会科学处'!$B$2:$O$21</definedName>
    <definedName name="_xlnm._FilterDatabase" localSheetId="4" hidden="1">'分表4-后勤处'!$B$2:$O$18</definedName>
    <definedName name="_xlnm._FilterDatabase" localSheetId="5" hidden="1">'分表5-重点实验室建设办公室'!$B$2:$O$42</definedName>
    <definedName name="_xlnm._FilterDatabase" localSheetId="6" hidden="1">'分表6-学生工作处'!$B$2:$O$22</definedName>
    <definedName name="_xlnm._FilterDatabase" localSheetId="0" hidden="1">'我校2018年1-9月国库集中支付（零余额）项目资金支出进度统'!$A$2:$I$1407</definedName>
  </definedNames>
  <calcPr calcId="162913"/>
</workbook>
</file>

<file path=xl/calcChain.xml><?xml version="1.0" encoding="utf-8"?>
<calcChain xmlns="http://schemas.openxmlformats.org/spreadsheetml/2006/main">
  <c r="G5" i="25" l="1"/>
  <c r="I5" i="25" s="1"/>
  <c r="G4" i="25"/>
  <c r="I4" i="25" s="1"/>
  <c r="H3" i="25"/>
  <c r="F3" i="25"/>
  <c r="I4" i="26"/>
  <c r="H3" i="26"/>
  <c r="G3" i="26"/>
  <c r="I3" i="26" s="1"/>
  <c r="F3" i="26"/>
  <c r="I22" i="13"/>
  <c r="G21" i="13"/>
  <c r="I21" i="13" s="1"/>
  <c r="I20" i="13"/>
  <c r="G20" i="13"/>
  <c r="I19" i="13"/>
  <c r="I18" i="13"/>
  <c r="G17" i="13"/>
  <c r="I17" i="13" s="1"/>
  <c r="I16" i="13"/>
  <c r="G15" i="13"/>
  <c r="I15" i="13" s="1"/>
  <c r="I14" i="13"/>
  <c r="G14" i="13"/>
  <c r="I13" i="13"/>
  <c r="G13" i="13"/>
  <c r="I12" i="13"/>
  <c r="G11" i="13"/>
  <c r="I11" i="13" s="1"/>
  <c r="I10" i="13"/>
  <c r="G10" i="13"/>
  <c r="G9" i="13"/>
  <c r="I9" i="13" s="1"/>
  <c r="I8" i="13"/>
  <c r="I7" i="13"/>
  <c r="G7" i="13"/>
  <c r="G6" i="13"/>
  <c r="I6" i="13" s="1"/>
  <c r="I5" i="13"/>
  <c r="G4" i="13"/>
  <c r="H3" i="13"/>
  <c r="F3" i="13"/>
  <c r="I4" i="24"/>
  <c r="G4" i="24"/>
  <c r="G3" i="24" s="1"/>
  <c r="I3" i="24" s="1"/>
  <c r="H3" i="24"/>
  <c r="F3" i="24"/>
  <c r="G4" i="23"/>
  <c r="G3" i="23" s="1"/>
  <c r="I3" i="23"/>
  <c r="H3" i="23"/>
  <c r="F3" i="23"/>
  <c r="G4" i="21"/>
  <c r="I4" i="21" s="1"/>
  <c r="H3" i="21"/>
  <c r="G3" i="21"/>
  <c r="I3" i="21" s="1"/>
  <c r="F3" i="21"/>
  <c r="G4" i="20"/>
  <c r="H3" i="20"/>
  <c r="F3" i="20"/>
  <c r="I4" i="18"/>
  <c r="H3" i="18"/>
  <c r="G3" i="18"/>
  <c r="I3" i="18" s="1"/>
  <c r="F3" i="18"/>
  <c r="I4" i="17"/>
  <c r="H3" i="17"/>
  <c r="G3" i="17"/>
  <c r="I3" i="17" s="1"/>
  <c r="F3" i="17"/>
  <c r="G8" i="16"/>
  <c r="I8" i="16" s="1"/>
  <c r="I7" i="16"/>
  <c r="I6" i="16"/>
  <c r="I5" i="16"/>
  <c r="G4" i="16"/>
  <c r="I4" i="16" s="1"/>
  <c r="H3" i="16"/>
  <c r="G3" i="16"/>
  <c r="I3" i="16" s="1"/>
  <c r="F3" i="16"/>
  <c r="I8" i="15"/>
  <c r="I7" i="15"/>
  <c r="I6" i="15"/>
  <c r="I5" i="15"/>
  <c r="G5" i="15"/>
  <c r="G4" i="15"/>
  <c r="H3" i="15"/>
  <c r="F3" i="15"/>
  <c r="I5" i="22"/>
  <c r="I4" i="22"/>
  <c r="H3" i="22"/>
  <c r="G3" i="22"/>
  <c r="I3" i="22" s="1"/>
  <c r="F3" i="22"/>
  <c r="G12" i="19"/>
  <c r="I12" i="19" s="1"/>
  <c r="I11" i="19"/>
  <c r="I10" i="19"/>
  <c r="G9" i="19"/>
  <c r="I9" i="19" s="1"/>
  <c r="G8" i="19"/>
  <c r="I8" i="19" s="1"/>
  <c r="G7" i="19"/>
  <c r="I7" i="19" s="1"/>
  <c r="I6" i="19"/>
  <c r="I5" i="19"/>
  <c r="G4" i="19"/>
  <c r="H3" i="19"/>
  <c r="F3" i="19"/>
  <c r="I5" i="14"/>
  <c r="G5" i="14"/>
  <c r="G4" i="14"/>
  <c r="H3" i="14"/>
  <c r="F3" i="14"/>
  <c r="I4" i="12"/>
  <c r="G4" i="12"/>
  <c r="G3" i="12" s="1"/>
  <c r="I3" i="12" s="1"/>
  <c r="H3" i="12"/>
  <c r="F3" i="12"/>
  <c r="G5" i="11"/>
  <c r="I5" i="11" s="1"/>
  <c r="I4" i="11"/>
  <c r="G4" i="11"/>
  <c r="G3" i="11" s="1"/>
  <c r="I3" i="11" s="1"/>
  <c r="H3" i="11"/>
  <c r="F3" i="11"/>
  <c r="I42" i="10"/>
  <c r="I41" i="10"/>
  <c r="I40" i="10"/>
  <c r="I39" i="10"/>
  <c r="I38" i="10"/>
  <c r="I37" i="10"/>
  <c r="G37" i="10"/>
  <c r="I36" i="10"/>
  <c r="G35" i="10"/>
  <c r="I35" i="10" s="1"/>
  <c r="I34" i="10"/>
  <c r="G34" i="10"/>
  <c r="I33" i="10"/>
  <c r="I32" i="10"/>
  <c r="I31" i="10"/>
  <c r="I30" i="10"/>
  <c r="I29" i="10"/>
  <c r="I28" i="10"/>
  <c r="I27" i="10"/>
  <c r="G26" i="10"/>
  <c r="I26" i="10" s="1"/>
  <c r="I25" i="10"/>
  <c r="G25" i="10"/>
  <c r="I24" i="10"/>
  <c r="G24" i="10"/>
  <c r="G23" i="10"/>
  <c r="I23" i="10" s="1"/>
  <c r="G22" i="10"/>
  <c r="I22" i="10" s="1"/>
  <c r="I21" i="10"/>
  <c r="G21" i="10"/>
  <c r="I20" i="10"/>
  <c r="G20" i="10"/>
  <c r="I19" i="10"/>
  <c r="I18" i="10"/>
  <c r="G18" i="10"/>
  <c r="G17" i="10"/>
  <c r="I17" i="10" s="1"/>
  <c r="G16" i="10"/>
  <c r="I16" i="10" s="1"/>
  <c r="G15" i="10"/>
  <c r="I15" i="10" s="1"/>
  <c r="I14" i="10"/>
  <c r="G13" i="10"/>
  <c r="I13" i="10" s="1"/>
  <c r="I12" i="10"/>
  <c r="G12" i="10"/>
  <c r="I11" i="10"/>
  <c r="G11" i="10"/>
  <c r="G10" i="10"/>
  <c r="I10" i="10" s="1"/>
  <c r="G9" i="10"/>
  <c r="I9" i="10" s="1"/>
  <c r="I8" i="10"/>
  <c r="G7" i="10"/>
  <c r="I7" i="10" s="1"/>
  <c r="I6" i="10"/>
  <c r="I5" i="10"/>
  <c r="I4" i="10"/>
  <c r="G4" i="10"/>
  <c r="G3" i="10" s="1"/>
  <c r="I3" i="10" s="1"/>
  <c r="H3" i="10"/>
  <c r="F3" i="10"/>
  <c r="I22" i="7"/>
  <c r="G21" i="7"/>
  <c r="I21" i="7" s="1"/>
  <c r="I20" i="7"/>
  <c r="I19" i="7"/>
  <c r="I18" i="7"/>
  <c r="G17" i="7"/>
  <c r="I17" i="7" s="1"/>
  <c r="I16" i="7"/>
  <c r="G15" i="7"/>
  <c r="I15" i="7" s="1"/>
  <c r="I14" i="7"/>
  <c r="I13" i="7"/>
  <c r="I12" i="7"/>
  <c r="G11" i="7"/>
  <c r="I11" i="7" s="1"/>
  <c r="G10" i="7"/>
  <c r="I10" i="7" s="1"/>
  <c r="I9" i="7"/>
  <c r="G8" i="7"/>
  <c r="I8" i="7" s="1"/>
  <c r="I7" i="7"/>
  <c r="I6" i="7"/>
  <c r="I5" i="7"/>
  <c r="G5" i="7"/>
  <c r="G4" i="7"/>
  <c r="I4" i="7" s="1"/>
  <c r="H3" i="7"/>
  <c r="G3" i="7"/>
  <c r="I3" i="7" s="1"/>
  <c r="F3" i="7"/>
  <c r="I42" i="6"/>
  <c r="I41" i="6"/>
  <c r="H41" i="6"/>
  <c r="I40" i="6"/>
  <c r="G40" i="6"/>
  <c r="G39" i="6"/>
  <c r="I39" i="6" s="1"/>
  <c r="I38" i="6"/>
  <c r="I37" i="6"/>
  <c r="G37" i="6"/>
  <c r="I36" i="6"/>
  <c r="H36" i="6"/>
  <c r="G35" i="6"/>
  <c r="I35" i="6" s="1"/>
  <c r="I34" i="6"/>
  <c r="G34" i="6"/>
  <c r="I33" i="6"/>
  <c r="G33" i="6"/>
  <c r="I32" i="6"/>
  <c r="H32" i="6"/>
  <c r="G31" i="6"/>
  <c r="I31" i="6" s="1"/>
  <c r="I30" i="6"/>
  <c r="G30" i="6"/>
  <c r="I29" i="6"/>
  <c r="G29" i="6"/>
  <c r="G28" i="6"/>
  <c r="I28" i="6" s="1"/>
  <c r="I27" i="6"/>
  <c r="G26" i="6"/>
  <c r="I26" i="6" s="1"/>
  <c r="G25" i="6"/>
  <c r="I25" i="6" s="1"/>
  <c r="G24" i="6"/>
  <c r="I24" i="6" s="1"/>
  <c r="I23" i="6"/>
  <c r="G23" i="6"/>
  <c r="G22" i="6"/>
  <c r="I22" i="6" s="1"/>
  <c r="I21" i="6"/>
  <c r="I20" i="6"/>
  <c r="G20" i="6"/>
  <c r="G19" i="6"/>
  <c r="I19" i="6" s="1"/>
  <c r="I18" i="6"/>
  <c r="G17" i="6"/>
  <c r="I17" i="6" s="1"/>
  <c r="G16" i="6"/>
  <c r="I16" i="6" s="1"/>
  <c r="G15" i="6"/>
  <c r="I15" i="6" s="1"/>
  <c r="I14" i="6"/>
  <c r="G14" i="6"/>
  <c r="G13" i="6"/>
  <c r="I13" i="6" s="1"/>
  <c r="G12" i="6"/>
  <c r="I12" i="6" s="1"/>
  <c r="I11" i="6"/>
  <c r="G10" i="6"/>
  <c r="I10" i="6" s="1"/>
  <c r="I9" i="6"/>
  <c r="G9" i="6"/>
  <c r="I8" i="6"/>
  <c r="G8" i="6"/>
  <c r="I7" i="6"/>
  <c r="G7" i="6"/>
  <c r="G6" i="6"/>
  <c r="I5" i="6"/>
  <c r="G5" i="6"/>
  <c r="I4" i="6"/>
  <c r="G4" i="6"/>
  <c r="F3" i="6"/>
  <c r="I18" i="8"/>
  <c r="I17" i="8"/>
  <c r="I16" i="8"/>
  <c r="H16" i="8"/>
  <c r="I15" i="8"/>
  <c r="I14" i="8"/>
  <c r="G13" i="8"/>
  <c r="I13" i="8" s="1"/>
  <c r="G12" i="8"/>
  <c r="I12" i="8" s="1"/>
  <c r="I11" i="8"/>
  <c r="G10" i="8"/>
  <c r="I10" i="8" s="1"/>
  <c r="G9" i="8"/>
  <c r="I9" i="8" s="1"/>
  <c r="I8" i="8"/>
  <c r="G8" i="8"/>
  <c r="G7" i="8"/>
  <c r="I7" i="8" s="1"/>
  <c r="I6" i="8"/>
  <c r="I5" i="8"/>
  <c r="G5" i="8"/>
  <c r="G4" i="8"/>
  <c r="I4" i="8" s="1"/>
  <c r="H3" i="8"/>
  <c r="F3" i="8"/>
  <c r="I21" i="9"/>
  <c r="G21" i="9"/>
  <c r="G20" i="9"/>
  <c r="I20" i="9" s="1"/>
  <c r="I19" i="9"/>
  <c r="G18" i="9"/>
  <c r="I18" i="9" s="1"/>
  <c r="I17" i="9"/>
  <c r="I16" i="9"/>
  <c r="I15" i="9"/>
  <c r="G14" i="9"/>
  <c r="I14" i="9" s="1"/>
  <c r="G13" i="9"/>
  <c r="I13" i="9" s="1"/>
  <c r="I12" i="9"/>
  <c r="G12" i="9"/>
  <c r="I11" i="9"/>
  <c r="G11" i="9"/>
  <c r="G10" i="9"/>
  <c r="I10" i="9" s="1"/>
  <c r="G9" i="9"/>
  <c r="I9" i="9" s="1"/>
  <c r="I8" i="9"/>
  <c r="G8" i="9"/>
  <c r="I7" i="9"/>
  <c r="G7" i="9"/>
  <c r="G6" i="9"/>
  <c r="I6" i="9" s="1"/>
  <c r="G5" i="9"/>
  <c r="I5" i="9" s="1"/>
  <c r="I4" i="9"/>
  <c r="G4" i="9"/>
  <c r="H3" i="9"/>
  <c r="F3" i="9"/>
  <c r="G202" i="5"/>
  <c r="I202" i="5" s="1"/>
  <c r="I201" i="5"/>
  <c r="G201" i="5"/>
  <c r="I200" i="5"/>
  <c r="I199" i="5"/>
  <c r="G199" i="5"/>
  <c r="I198" i="5"/>
  <c r="G198" i="5"/>
  <c r="G197" i="5"/>
  <c r="I197" i="5" s="1"/>
  <c r="G196" i="5"/>
  <c r="I196" i="5" s="1"/>
  <c r="I195" i="5"/>
  <c r="G195" i="5"/>
  <c r="I194" i="5"/>
  <c r="G194" i="5"/>
  <c r="I193" i="5"/>
  <c r="I192" i="5"/>
  <c r="G191" i="5"/>
  <c r="I191" i="5" s="1"/>
  <c r="I190" i="5"/>
  <c r="G189" i="5"/>
  <c r="I189" i="5" s="1"/>
  <c r="G188" i="5"/>
  <c r="I188" i="5" s="1"/>
  <c r="I187" i="5"/>
  <c r="I186" i="5"/>
  <c r="I185" i="5"/>
  <c r="G185" i="5"/>
  <c r="G184" i="5"/>
  <c r="I184" i="5" s="1"/>
  <c r="G183" i="5"/>
  <c r="I183" i="5" s="1"/>
  <c r="I182" i="5"/>
  <c r="G182" i="5"/>
  <c r="I181" i="5"/>
  <c r="I180" i="5"/>
  <c r="G180" i="5"/>
  <c r="I179" i="5"/>
  <c r="G178" i="5"/>
  <c r="I178" i="5" s="1"/>
  <c r="I177" i="5"/>
  <c r="G177" i="5"/>
  <c r="I176" i="5"/>
  <c r="G176" i="5"/>
  <c r="G175" i="5"/>
  <c r="I175" i="5" s="1"/>
  <c r="I174" i="5"/>
  <c r="I173" i="5"/>
  <c r="I172" i="5"/>
  <c r="I171" i="5"/>
  <c r="I170" i="5"/>
  <c r="I169" i="5"/>
  <c r="I168" i="5"/>
  <c r="I167" i="5"/>
  <c r="I166" i="5"/>
  <c r="I165" i="5"/>
  <c r="I164" i="5"/>
  <c r="I163" i="5"/>
  <c r="I162" i="5"/>
  <c r="I161" i="5"/>
  <c r="I160" i="5"/>
  <c r="I159" i="5"/>
  <c r="I158" i="5"/>
  <c r="I157" i="5"/>
  <c r="I156" i="5"/>
  <c r="I155" i="5"/>
  <c r="I154" i="5"/>
  <c r="G154" i="5"/>
  <c r="G153" i="5"/>
  <c r="I153" i="5" s="1"/>
  <c r="G152" i="5"/>
  <c r="I152" i="5" s="1"/>
  <c r="I151" i="5"/>
  <c r="G151" i="5"/>
  <c r="I150" i="5"/>
  <c r="G150" i="5"/>
  <c r="G149" i="5"/>
  <c r="I149" i="5" s="1"/>
  <c r="G148" i="5"/>
  <c r="I148" i="5" s="1"/>
  <c r="I147" i="5"/>
  <c r="G147" i="5"/>
  <c r="I146" i="5"/>
  <c r="G146" i="5"/>
  <c r="G145" i="5"/>
  <c r="I145" i="5" s="1"/>
  <c r="G144" i="5"/>
  <c r="I144" i="5" s="1"/>
  <c r="I143" i="5"/>
  <c r="G143" i="5"/>
  <c r="I142" i="5"/>
  <c r="G142" i="5"/>
  <c r="G141" i="5"/>
  <c r="I141" i="5" s="1"/>
  <c r="G140" i="5"/>
  <c r="I140" i="5" s="1"/>
  <c r="I139" i="5"/>
  <c r="G139" i="5"/>
  <c r="I138" i="5"/>
  <c r="G138" i="5"/>
  <c r="G137" i="5"/>
  <c r="I137" i="5" s="1"/>
  <c r="G136" i="5"/>
  <c r="I136" i="5" s="1"/>
  <c r="I135" i="5"/>
  <c r="G135" i="5"/>
  <c r="I134" i="5"/>
  <c r="G134" i="5"/>
  <c r="G133" i="5"/>
  <c r="I133" i="5" s="1"/>
  <c r="G132" i="5"/>
  <c r="I132" i="5" s="1"/>
  <c r="I131" i="5"/>
  <c r="G131" i="5"/>
  <c r="I130" i="5"/>
  <c r="G130" i="5"/>
  <c r="G129" i="5"/>
  <c r="I129" i="5" s="1"/>
  <c r="G128" i="5"/>
  <c r="I128" i="5" s="1"/>
  <c r="I127" i="5"/>
  <c r="G127" i="5"/>
  <c r="I126" i="5"/>
  <c r="G126" i="5"/>
  <c r="G125" i="5"/>
  <c r="I125" i="5" s="1"/>
  <c r="G124" i="5"/>
  <c r="I124" i="5" s="1"/>
  <c r="I123" i="5"/>
  <c r="G123" i="5"/>
  <c r="I122" i="5"/>
  <c r="G122" i="5"/>
  <c r="G121" i="5"/>
  <c r="I121" i="5" s="1"/>
  <c r="G120" i="5"/>
  <c r="I120" i="5" s="1"/>
  <c r="I119" i="5"/>
  <c r="G119" i="5"/>
  <c r="I118" i="5"/>
  <c r="G118" i="5"/>
  <c r="G117" i="5"/>
  <c r="I117" i="5" s="1"/>
  <c r="G116" i="5"/>
  <c r="I116" i="5" s="1"/>
  <c r="I115" i="5"/>
  <c r="G115" i="5"/>
  <c r="I114" i="5"/>
  <c r="G114" i="5"/>
  <c r="G113" i="5"/>
  <c r="I113" i="5" s="1"/>
  <c r="G112" i="5"/>
  <c r="I112" i="5" s="1"/>
  <c r="I111" i="5"/>
  <c r="G111" i="5"/>
  <c r="I110" i="5"/>
  <c r="G110" i="5"/>
  <c r="G109" i="5"/>
  <c r="I109" i="5" s="1"/>
  <c r="G108" i="5"/>
  <c r="I108" i="5" s="1"/>
  <c r="I107" i="5"/>
  <c r="G107" i="5"/>
  <c r="I106" i="5"/>
  <c r="G106" i="5"/>
  <c r="G105" i="5"/>
  <c r="I105" i="5" s="1"/>
  <c r="G104" i="5"/>
  <c r="I104" i="5" s="1"/>
  <c r="I103" i="5"/>
  <c r="G103" i="5"/>
  <c r="I102" i="5"/>
  <c r="G102" i="5"/>
  <c r="G101" i="5"/>
  <c r="I101" i="5" s="1"/>
  <c r="G100" i="5"/>
  <c r="I100" i="5" s="1"/>
  <c r="I99" i="5"/>
  <c r="G99" i="5"/>
  <c r="I98" i="5"/>
  <c r="G98" i="5"/>
  <c r="G97" i="5"/>
  <c r="I97" i="5" s="1"/>
  <c r="G96" i="5"/>
  <c r="I96" i="5" s="1"/>
  <c r="I95" i="5"/>
  <c r="G95" i="5"/>
  <c r="I94" i="5"/>
  <c r="G94" i="5"/>
  <c r="G93" i="5"/>
  <c r="I93" i="5" s="1"/>
  <c r="G92" i="5"/>
  <c r="I92" i="5" s="1"/>
  <c r="I91" i="5"/>
  <c r="G91" i="5"/>
  <c r="I90" i="5"/>
  <c r="G90" i="5"/>
  <c r="G89" i="5"/>
  <c r="I89" i="5" s="1"/>
  <c r="G88" i="5"/>
  <c r="I88" i="5" s="1"/>
  <c r="I87" i="5"/>
  <c r="G87" i="5"/>
  <c r="I86" i="5"/>
  <c r="G86" i="5"/>
  <c r="G85" i="5"/>
  <c r="I85" i="5" s="1"/>
  <c r="G84" i="5"/>
  <c r="I84" i="5" s="1"/>
  <c r="I83" i="5"/>
  <c r="G83" i="5"/>
  <c r="I82" i="5"/>
  <c r="G82" i="5"/>
  <c r="G81" i="5"/>
  <c r="I81" i="5" s="1"/>
  <c r="G80" i="5"/>
  <c r="I80" i="5" s="1"/>
  <c r="I79" i="5"/>
  <c r="G79" i="5"/>
  <c r="I78" i="5"/>
  <c r="G78" i="5"/>
  <c r="G77" i="5"/>
  <c r="I77" i="5" s="1"/>
  <c r="G76" i="5"/>
  <c r="I76" i="5" s="1"/>
  <c r="I75" i="5"/>
  <c r="G75" i="5"/>
  <c r="I74" i="5"/>
  <c r="G74" i="5"/>
  <c r="G73" i="5"/>
  <c r="I73" i="5" s="1"/>
  <c r="G72" i="5"/>
  <c r="I72" i="5" s="1"/>
  <c r="I71" i="5"/>
  <c r="G71" i="5"/>
  <c r="I70" i="5"/>
  <c r="G70" i="5"/>
  <c r="G69" i="5"/>
  <c r="I69" i="5" s="1"/>
  <c r="G68" i="5"/>
  <c r="I68" i="5" s="1"/>
  <c r="I67" i="5"/>
  <c r="G67" i="5"/>
  <c r="I66" i="5"/>
  <c r="G66" i="5"/>
  <c r="G65" i="5"/>
  <c r="I65" i="5" s="1"/>
  <c r="G64" i="5"/>
  <c r="I64" i="5" s="1"/>
  <c r="I63" i="5"/>
  <c r="G63" i="5"/>
  <c r="I62" i="5"/>
  <c r="G62" i="5"/>
  <c r="G61" i="5"/>
  <c r="I61" i="5" s="1"/>
  <c r="G60" i="5"/>
  <c r="I60" i="5" s="1"/>
  <c r="I59" i="5"/>
  <c r="G59" i="5"/>
  <c r="I58" i="5"/>
  <c r="G58" i="5"/>
  <c r="G57" i="5"/>
  <c r="I57" i="5" s="1"/>
  <c r="G56" i="5"/>
  <c r="I56" i="5" s="1"/>
  <c r="I55" i="5"/>
  <c r="G55" i="5"/>
  <c r="I54" i="5"/>
  <c r="G54" i="5"/>
  <c r="G53" i="5"/>
  <c r="I53" i="5" s="1"/>
  <c r="G52" i="5"/>
  <c r="I52" i="5" s="1"/>
  <c r="I51" i="5"/>
  <c r="G51" i="5"/>
  <c r="I50" i="5"/>
  <c r="G50" i="5"/>
  <c r="G49" i="5"/>
  <c r="I49" i="5" s="1"/>
  <c r="G48" i="5"/>
  <c r="I48" i="5" s="1"/>
  <c r="I47" i="5"/>
  <c r="G47" i="5"/>
  <c r="I46" i="5"/>
  <c r="G46" i="5"/>
  <c r="G45" i="5"/>
  <c r="I45" i="5" s="1"/>
  <c r="G44" i="5"/>
  <c r="I44" i="5" s="1"/>
  <c r="I43" i="5"/>
  <c r="G43" i="5"/>
  <c r="I42" i="5"/>
  <c r="G42" i="5"/>
  <c r="G41" i="5"/>
  <c r="I41" i="5" s="1"/>
  <c r="G40" i="5"/>
  <c r="I40" i="5" s="1"/>
  <c r="I39" i="5"/>
  <c r="G39" i="5"/>
  <c r="I38" i="5"/>
  <c r="G38" i="5"/>
  <c r="G37" i="5"/>
  <c r="I37" i="5" s="1"/>
  <c r="G36" i="5"/>
  <c r="I36" i="5" s="1"/>
  <c r="I35" i="5"/>
  <c r="G35" i="5"/>
  <c r="I34" i="5"/>
  <c r="G34" i="5"/>
  <c r="G33" i="5"/>
  <c r="I33" i="5" s="1"/>
  <c r="G32" i="5"/>
  <c r="I32" i="5" s="1"/>
  <c r="I31" i="5"/>
  <c r="G31" i="5"/>
  <c r="I30" i="5"/>
  <c r="G30" i="5"/>
  <c r="G29" i="5"/>
  <c r="I29" i="5" s="1"/>
  <c r="G28" i="5"/>
  <c r="I28" i="5" s="1"/>
  <c r="I27" i="5"/>
  <c r="G27" i="5"/>
  <c r="I26" i="5"/>
  <c r="G26" i="5"/>
  <c r="G25" i="5"/>
  <c r="I25" i="5" s="1"/>
  <c r="G24" i="5"/>
  <c r="I24" i="5" s="1"/>
  <c r="I23" i="5"/>
  <c r="G23" i="5"/>
  <c r="I22" i="5"/>
  <c r="G22" i="5"/>
  <c r="G21" i="5"/>
  <c r="I21" i="5" s="1"/>
  <c r="G20" i="5"/>
  <c r="I20" i="5" s="1"/>
  <c r="I19" i="5"/>
  <c r="G19" i="5"/>
  <c r="I18" i="5"/>
  <c r="G18" i="5"/>
  <c r="G17" i="5"/>
  <c r="I17" i="5" s="1"/>
  <c r="G16" i="5"/>
  <c r="I16" i="5" s="1"/>
  <c r="I15" i="5"/>
  <c r="G15" i="5"/>
  <c r="I14" i="5"/>
  <c r="G14" i="5"/>
  <c r="G13" i="5"/>
  <c r="I13" i="5" s="1"/>
  <c r="G12" i="5"/>
  <c r="I12" i="5" s="1"/>
  <c r="I11" i="5"/>
  <c r="G11" i="5"/>
  <c r="I10" i="5"/>
  <c r="G10" i="5"/>
  <c r="G9" i="5"/>
  <c r="I9" i="5" s="1"/>
  <c r="G8" i="5"/>
  <c r="I8" i="5" s="1"/>
  <c r="I7" i="5"/>
  <c r="G7" i="5"/>
  <c r="G6" i="5"/>
  <c r="I5" i="5"/>
  <c r="G5" i="5"/>
  <c r="I4" i="5"/>
  <c r="G4" i="5"/>
  <c r="H3" i="5"/>
  <c r="F3" i="5"/>
  <c r="I1010" i="4"/>
  <c r="G1010" i="4"/>
  <c r="I1009" i="4"/>
  <c r="G1008" i="4"/>
  <c r="I1008" i="4" s="1"/>
  <c r="I1007" i="4"/>
  <c r="I1006" i="4"/>
  <c r="I1005" i="4"/>
  <c r="G1005" i="4"/>
  <c r="G1004" i="4"/>
  <c r="I1004" i="4" s="1"/>
  <c r="G1003" i="4"/>
  <c r="I1003" i="4" s="1"/>
  <c r="I1002" i="4"/>
  <c r="G1002" i="4"/>
  <c r="I1001" i="4"/>
  <c r="I1000" i="4"/>
  <c r="G1000" i="4"/>
  <c r="I999" i="4"/>
  <c r="G999" i="4"/>
  <c r="G998" i="4"/>
  <c r="I998" i="4" s="1"/>
  <c r="G997" i="4"/>
  <c r="I997" i="4" s="1"/>
  <c r="I996" i="4"/>
  <c r="G996" i="4"/>
  <c r="I995" i="4"/>
  <c r="G995" i="4"/>
  <c r="I994" i="4"/>
  <c r="G994" i="4"/>
  <c r="G993" i="4"/>
  <c r="I993" i="4" s="1"/>
  <c r="I992" i="4"/>
  <c r="G992" i="4"/>
  <c r="I991" i="4"/>
  <c r="I990" i="4"/>
  <c r="G989" i="4"/>
  <c r="I989" i="4" s="1"/>
  <c r="G988" i="4"/>
  <c r="I988" i="4" s="1"/>
  <c r="I987" i="4"/>
  <c r="G987" i="4"/>
  <c r="I986" i="4"/>
  <c r="G986" i="4"/>
  <c r="I985" i="4"/>
  <c r="G985" i="4"/>
  <c r="G984" i="4"/>
  <c r="I984" i="4" s="1"/>
  <c r="I983" i="4"/>
  <c r="G983" i="4"/>
  <c r="I982" i="4"/>
  <c r="G982" i="4"/>
  <c r="G981" i="4"/>
  <c r="I981" i="4" s="1"/>
  <c r="G980" i="4"/>
  <c r="I980" i="4" s="1"/>
  <c r="I979" i="4"/>
  <c r="G979" i="4"/>
  <c r="I978" i="4"/>
  <c r="G978" i="4"/>
  <c r="I977" i="4"/>
  <c r="G977" i="4"/>
  <c r="I976" i="4"/>
  <c r="I975" i="4"/>
  <c r="G975" i="4"/>
  <c r="I974" i="4"/>
  <c r="I973" i="4"/>
  <c r="G973" i="4"/>
  <c r="I972" i="4"/>
  <c r="G972" i="4"/>
  <c r="G971" i="4"/>
  <c r="I971" i="4" s="1"/>
  <c r="I970" i="4"/>
  <c r="G970" i="4"/>
  <c r="I969" i="4"/>
  <c r="G968" i="4"/>
  <c r="I968" i="4" s="1"/>
  <c r="I967" i="4"/>
  <c r="G967" i="4"/>
  <c r="I966" i="4"/>
  <c r="G966" i="4"/>
  <c r="G965" i="4"/>
  <c r="I965" i="4" s="1"/>
  <c r="G964" i="4"/>
  <c r="I964" i="4" s="1"/>
  <c r="I963" i="4"/>
  <c r="G962" i="4"/>
  <c r="I962" i="4" s="1"/>
  <c r="I961" i="4"/>
  <c r="G960" i="4"/>
  <c r="I960" i="4" s="1"/>
  <c r="G959" i="4"/>
  <c r="I959" i="4" s="1"/>
  <c r="I958" i="4"/>
  <c r="G958" i="4"/>
  <c r="I957" i="4"/>
  <c r="G957" i="4"/>
  <c r="G956" i="4"/>
  <c r="I956" i="4" s="1"/>
  <c r="G955" i="4"/>
  <c r="I955" i="4" s="1"/>
  <c r="I954" i="4"/>
  <c r="G954" i="4"/>
  <c r="I953" i="4"/>
  <c r="I952" i="4"/>
  <c r="G952" i="4"/>
  <c r="I951" i="4"/>
  <c r="G951" i="4"/>
  <c r="G950" i="4"/>
  <c r="I950" i="4" s="1"/>
  <c r="G949" i="4"/>
  <c r="I949" i="4" s="1"/>
  <c r="I948" i="4"/>
  <c r="G947" i="4"/>
  <c r="I947" i="4" s="1"/>
  <c r="I946" i="4"/>
  <c r="G945" i="4"/>
  <c r="I945" i="4" s="1"/>
  <c r="G944" i="4"/>
  <c r="I944" i="4" s="1"/>
  <c r="I943" i="4"/>
  <c r="G943" i="4"/>
  <c r="I942" i="4"/>
  <c r="G942" i="4"/>
  <c r="I941" i="4"/>
  <c r="G941" i="4"/>
  <c r="G940" i="4"/>
  <c r="I940" i="4" s="1"/>
  <c r="I939" i="4"/>
  <c r="G939" i="4"/>
  <c r="I938" i="4"/>
  <c r="G938" i="4"/>
  <c r="G937" i="4"/>
  <c r="I937" i="4" s="1"/>
  <c r="G936" i="4"/>
  <c r="I936" i="4" s="1"/>
  <c r="I935" i="4"/>
  <c r="G935" i="4"/>
  <c r="I934" i="4"/>
  <c r="G934" i="4"/>
  <c r="I933" i="4"/>
  <c r="G933" i="4"/>
  <c r="I932" i="4"/>
  <c r="I931" i="4"/>
  <c r="G931" i="4"/>
  <c r="G930" i="4"/>
  <c r="I930" i="4" s="1"/>
  <c r="G929" i="4"/>
  <c r="I929" i="4" s="1"/>
  <c r="I928" i="4"/>
  <c r="G928" i="4"/>
  <c r="I927" i="4"/>
  <c r="G927" i="4"/>
  <c r="G926" i="4"/>
  <c r="I926" i="4" s="1"/>
  <c r="I925" i="4"/>
  <c r="G924" i="4"/>
  <c r="I924" i="4" s="1"/>
  <c r="I923" i="4"/>
  <c r="I922" i="4"/>
  <c r="G922" i="4"/>
  <c r="G921" i="4"/>
  <c r="I921" i="4" s="1"/>
  <c r="G920" i="4"/>
  <c r="I920" i="4" s="1"/>
  <c r="I919" i="4"/>
  <c r="G918" i="4"/>
  <c r="I918" i="4" s="1"/>
  <c r="I917" i="4"/>
  <c r="G917" i="4"/>
  <c r="I916" i="4"/>
  <c r="G916" i="4"/>
  <c r="I915" i="4"/>
  <c r="G915" i="4"/>
  <c r="G914" i="4"/>
  <c r="I914" i="4" s="1"/>
  <c r="I913" i="4"/>
  <c r="G913" i="4"/>
  <c r="I912" i="4"/>
  <c r="G911" i="4"/>
  <c r="I911" i="4" s="1"/>
  <c r="I910" i="4"/>
  <c r="G910" i="4"/>
  <c r="I909" i="4"/>
  <c r="G909" i="4"/>
  <c r="G908" i="4"/>
  <c r="I908" i="4" s="1"/>
  <c r="I907" i="4"/>
  <c r="I906" i="4"/>
  <c r="I905" i="4"/>
  <c r="G905" i="4"/>
  <c r="I904" i="4"/>
  <c r="G904" i="4"/>
  <c r="G903" i="4"/>
  <c r="I903" i="4" s="1"/>
  <c r="G902" i="4"/>
  <c r="I902" i="4" s="1"/>
  <c r="I901" i="4"/>
  <c r="G900" i="4"/>
  <c r="I900" i="4" s="1"/>
  <c r="I899" i="4"/>
  <c r="G899" i="4"/>
  <c r="I898" i="4"/>
  <c r="I897" i="4"/>
  <c r="I896" i="4"/>
  <c r="G896" i="4"/>
  <c r="G895" i="4"/>
  <c r="I895" i="4" s="1"/>
  <c r="I894" i="4"/>
  <c r="G894" i="4"/>
  <c r="I893" i="4"/>
  <c r="G893" i="4"/>
  <c r="G892" i="4"/>
  <c r="I892" i="4" s="1"/>
  <c r="G891" i="4"/>
  <c r="I891" i="4" s="1"/>
  <c r="I890" i="4"/>
  <c r="G890" i="4"/>
  <c r="I889" i="4"/>
  <c r="G889" i="4"/>
  <c r="I888" i="4"/>
  <c r="I887" i="4"/>
  <c r="G886" i="4"/>
  <c r="I886" i="4" s="1"/>
  <c r="I885" i="4"/>
  <c r="G885" i="4"/>
  <c r="I884" i="4"/>
  <c r="G884" i="4"/>
  <c r="G883" i="4"/>
  <c r="I883" i="4" s="1"/>
  <c r="G882" i="4"/>
  <c r="I882" i="4" s="1"/>
  <c r="I881" i="4"/>
  <c r="G881" i="4"/>
  <c r="I880" i="4"/>
  <c r="G880" i="4"/>
  <c r="I879" i="4"/>
  <c r="G879" i="4"/>
  <c r="G878" i="4"/>
  <c r="I878" i="4" s="1"/>
  <c r="I877" i="4"/>
  <c r="G877" i="4"/>
  <c r="I876" i="4"/>
  <c r="G875" i="4"/>
  <c r="I875" i="4" s="1"/>
  <c r="I874" i="4"/>
  <c r="G874" i="4"/>
  <c r="I873" i="4"/>
  <c r="G873" i="4"/>
  <c r="G872" i="4"/>
  <c r="I872" i="4" s="1"/>
  <c r="I871" i="4"/>
  <c r="G870" i="4"/>
  <c r="I870" i="4" s="1"/>
  <c r="G869" i="4"/>
  <c r="I869" i="4" s="1"/>
  <c r="I868" i="4"/>
  <c r="G868" i="4"/>
  <c r="I867" i="4"/>
  <c r="G867" i="4"/>
  <c r="I866" i="4"/>
  <c r="I865" i="4"/>
  <c r="G865" i="4"/>
  <c r="I864" i="4"/>
  <c r="G864" i="4"/>
  <c r="G863" i="4"/>
  <c r="I863" i="4" s="1"/>
  <c r="G862" i="4"/>
  <c r="I862" i="4" s="1"/>
  <c r="I861" i="4"/>
  <c r="I860" i="4"/>
  <c r="I859" i="4"/>
  <c r="I858" i="4"/>
  <c r="G858" i="4"/>
  <c r="I857" i="4"/>
  <c r="G857" i="4"/>
  <c r="I856" i="4"/>
  <c r="G856" i="4"/>
  <c r="G855" i="4"/>
  <c r="I855" i="4" s="1"/>
  <c r="G854" i="4"/>
  <c r="I854" i="4" s="1"/>
  <c r="I853" i="4"/>
  <c r="G853" i="4"/>
  <c r="I852" i="4"/>
  <c r="G852" i="4"/>
  <c r="G851" i="4"/>
  <c r="I851" i="4" s="1"/>
  <c r="G850" i="4"/>
  <c r="I850" i="4" s="1"/>
  <c r="I849" i="4"/>
  <c r="I848" i="4"/>
  <c r="I847" i="4"/>
  <c r="I846" i="4"/>
  <c r="G846" i="4"/>
  <c r="I845" i="4"/>
  <c r="G845" i="4"/>
  <c r="G844" i="4"/>
  <c r="I844" i="4" s="1"/>
  <c r="G843" i="4"/>
  <c r="I843" i="4" s="1"/>
  <c r="I842" i="4"/>
  <c r="I841" i="4"/>
  <c r="I840" i="4"/>
  <c r="G840" i="4"/>
  <c r="G839" i="4"/>
  <c r="I839" i="4" s="1"/>
  <c r="I838" i="4"/>
  <c r="I837" i="4"/>
  <c r="I836" i="4"/>
  <c r="G836" i="4"/>
  <c r="I835" i="4"/>
  <c r="G834" i="4"/>
  <c r="I834" i="4" s="1"/>
  <c r="I833" i="4"/>
  <c r="G833" i="4"/>
  <c r="I832" i="4"/>
  <c r="G832" i="4"/>
  <c r="G831" i="4"/>
  <c r="I831" i="4" s="1"/>
  <c r="G830" i="4"/>
  <c r="I830" i="4" s="1"/>
  <c r="I829" i="4"/>
  <c r="G829" i="4"/>
  <c r="I828" i="4"/>
  <c r="G828" i="4"/>
  <c r="G827" i="4"/>
  <c r="I827" i="4" s="1"/>
  <c r="G826" i="4"/>
  <c r="I826" i="4" s="1"/>
  <c r="I825" i="4"/>
  <c r="G825" i="4"/>
  <c r="I824" i="4"/>
  <c r="G824" i="4"/>
  <c r="G823" i="4"/>
  <c r="I823" i="4" s="1"/>
  <c r="G822" i="4"/>
  <c r="I822" i="4" s="1"/>
  <c r="I821" i="4"/>
  <c r="G821" i="4"/>
  <c r="I820" i="4"/>
  <c r="G820" i="4"/>
  <c r="G819" i="4"/>
  <c r="I819" i="4" s="1"/>
  <c r="G818" i="4"/>
  <c r="I818" i="4" s="1"/>
  <c r="I817" i="4"/>
  <c r="G817" i="4"/>
  <c r="I816" i="4"/>
  <c r="G816" i="4"/>
  <c r="G815" i="4"/>
  <c r="I815" i="4" s="1"/>
  <c r="G814" i="4"/>
  <c r="I814" i="4" s="1"/>
  <c r="I813" i="4"/>
  <c r="G813" i="4"/>
  <c r="I812" i="4"/>
  <c r="I811" i="4"/>
  <c r="G811" i="4"/>
  <c r="I810" i="4"/>
  <c r="I809" i="4"/>
  <c r="G808" i="4"/>
  <c r="I808" i="4" s="1"/>
  <c r="G807" i="4"/>
  <c r="I807" i="4" s="1"/>
  <c r="I806" i="4"/>
  <c r="G806" i="4"/>
  <c r="I805" i="4"/>
  <c r="G804" i="4"/>
  <c r="I804" i="4" s="1"/>
  <c r="I803" i="4"/>
  <c r="G803" i="4"/>
  <c r="G802" i="4"/>
  <c r="I802" i="4" s="1"/>
  <c r="I801" i="4"/>
  <c r="I800" i="4"/>
  <c r="G800" i="4"/>
  <c r="G799" i="4"/>
  <c r="I799" i="4" s="1"/>
  <c r="I798" i="4"/>
  <c r="I797" i="4"/>
  <c r="I796" i="4"/>
  <c r="G796" i="4"/>
  <c r="I795" i="4"/>
  <c r="G795" i="4"/>
  <c r="I794" i="4"/>
  <c r="I793" i="4"/>
  <c r="G793" i="4"/>
  <c r="I792" i="4"/>
  <c r="G792" i="4"/>
  <c r="G791" i="4"/>
  <c r="I791" i="4" s="1"/>
  <c r="G790" i="4"/>
  <c r="I790" i="4" s="1"/>
  <c r="I789" i="4"/>
  <c r="G789" i="4"/>
  <c r="I788" i="4"/>
  <c r="G788" i="4"/>
  <c r="G787" i="4"/>
  <c r="I787" i="4" s="1"/>
  <c r="I786" i="4"/>
  <c r="G785" i="4"/>
  <c r="I785" i="4" s="1"/>
  <c r="I784" i="4"/>
  <c r="I783" i="4"/>
  <c r="G783" i="4"/>
  <c r="G782" i="4"/>
  <c r="I782" i="4" s="1"/>
  <c r="G781" i="4"/>
  <c r="I781" i="4" s="1"/>
  <c r="I780" i="4"/>
  <c r="G780" i="4"/>
  <c r="I779" i="4"/>
  <c r="G779" i="4"/>
  <c r="G778" i="4"/>
  <c r="I778" i="4" s="1"/>
  <c r="G777" i="4"/>
  <c r="I777" i="4" s="1"/>
  <c r="I776" i="4"/>
  <c r="G776" i="4"/>
  <c r="I775" i="4"/>
  <c r="G775" i="4"/>
  <c r="G774" i="4"/>
  <c r="I774" i="4" s="1"/>
  <c r="G773" i="4"/>
  <c r="I773" i="4" s="1"/>
  <c r="I772" i="4"/>
  <c r="G772" i="4"/>
  <c r="I771" i="4"/>
  <c r="G771" i="4"/>
  <c r="I770" i="4"/>
  <c r="I769" i="4"/>
  <c r="G768" i="4"/>
  <c r="I768" i="4" s="1"/>
  <c r="I767" i="4"/>
  <c r="I766" i="4"/>
  <c r="I765" i="4"/>
  <c r="I764" i="4"/>
  <c r="G763" i="4"/>
  <c r="I763" i="4" s="1"/>
  <c r="I762" i="4"/>
  <c r="G761" i="4"/>
  <c r="I761" i="4" s="1"/>
  <c r="G760" i="4"/>
  <c r="I760" i="4" s="1"/>
  <c r="I759" i="4"/>
  <c r="G759" i="4"/>
  <c r="I758" i="4"/>
  <c r="G757" i="4"/>
  <c r="I757" i="4" s="1"/>
  <c r="I756" i="4"/>
  <c r="G756" i="4"/>
  <c r="G755" i="4"/>
  <c r="I755" i="4" s="1"/>
  <c r="G754" i="4"/>
  <c r="I754" i="4" s="1"/>
  <c r="G753" i="4"/>
  <c r="I753" i="4" s="1"/>
  <c r="I752" i="4"/>
  <c r="G751" i="4"/>
  <c r="I751" i="4" s="1"/>
  <c r="I750" i="4"/>
  <c r="G750" i="4"/>
  <c r="I749" i="4"/>
  <c r="G748" i="4"/>
  <c r="I748" i="4" s="1"/>
  <c r="I747" i="4"/>
  <c r="G747" i="4"/>
  <c r="G746" i="4"/>
  <c r="I746" i="4" s="1"/>
  <c r="G745" i="4"/>
  <c r="I745" i="4" s="1"/>
  <c r="G744" i="4"/>
  <c r="I744" i="4" s="1"/>
  <c r="I743" i="4"/>
  <c r="G743" i="4"/>
  <c r="G742" i="4"/>
  <c r="I742" i="4" s="1"/>
  <c r="I741" i="4"/>
  <c r="I740" i="4"/>
  <c r="G740" i="4"/>
  <c r="G739" i="4"/>
  <c r="I739" i="4" s="1"/>
  <c r="G738" i="4"/>
  <c r="I738" i="4" s="1"/>
  <c r="I737" i="4"/>
  <c r="G737" i="4"/>
  <c r="I736" i="4"/>
  <c r="G736" i="4"/>
  <c r="G735" i="4"/>
  <c r="I735" i="4" s="1"/>
  <c r="G734" i="4"/>
  <c r="I734" i="4" s="1"/>
  <c r="I733" i="4"/>
  <c r="G733" i="4"/>
  <c r="I732" i="4"/>
  <c r="G732" i="4"/>
  <c r="G731" i="4"/>
  <c r="I731" i="4" s="1"/>
  <c r="I730" i="4"/>
  <c r="I729" i="4"/>
  <c r="G729" i="4"/>
  <c r="I728" i="4"/>
  <c r="I727" i="4"/>
  <c r="G726" i="4"/>
  <c r="I726" i="4" s="1"/>
  <c r="I725" i="4"/>
  <c r="G725" i="4"/>
  <c r="G724" i="4"/>
  <c r="I724" i="4" s="1"/>
  <c r="G723" i="4"/>
  <c r="I723" i="4" s="1"/>
  <c r="G722" i="4"/>
  <c r="I722" i="4" s="1"/>
  <c r="I721" i="4"/>
  <c r="G721" i="4"/>
  <c r="G720" i="4"/>
  <c r="I720" i="4" s="1"/>
  <c r="G719" i="4"/>
  <c r="I719" i="4" s="1"/>
  <c r="G718" i="4"/>
  <c r="I718" i="4" s="1"/>
  <c r="I717" i="4"/>
  <c r="G716" i="4"/>
  <c r="I716" i="4" s="1"/>
  <c r="I715" i="4"/>
  <c r="G715" i="4"/>
  <c r="I714" i="4"/>
  <c r="G713" i="4"/>
  <c r="I713" i="4" s="1"/>
  <c r="I712" i="4"/>
  <c r="G712" i="4"/>
  <c r="G711" i="4"/>
  <c r="I711" i="4" s="1"/>
  <c r="G710" i="4"/>
  <c r="I710" i="4" s="1"/>
  <c r="G709" i="4"/>
  <c r="I709" i="4" s="1"/>
  <c r="I708" i="4"/>
  <c r="G708" i="4"/>
  <c r="G707" i="4"/>
  <c r="I707" i="4" s="1"/>
  <c r="G706" i="4"/>
  <c r="I706" i="4" s="1"/>
  <c r="G705" i="4"/>
  <c r="I705" i="4" s="1"/>
  <c r="I704" i="4"/>
  <c r="G704" i="4"/>
  <c r="G703" i="4"/>
  <c r="I703" i="4" s="1"/>
  <c r="G702" i="4"/>
  <c r="I702" i="4" s="1"/>
  <c r="G701" i="4"/>
  <c r="I701" i="4" s="1"/>
  <c r="I700" i="4"/>
  <c r="I699" i="4"/>
  <c r="G698" i="4"/>
  <c r="I698" i="4" s="1"/>
  <c r="G697" i="4"/>
  <c r="I697" i="4" s="1"/>
  <c r="I696" i="4"/>
  <c r="G695" i="4"/>
  <c r="I695" i="4" s="1"/>
  <c r="I694" i="4"/>
  <c r="G694" i="4"/>
  <c r="I693" i="4"/>
  <c r="G693" i="4"/>
  <c r="I692" i="4"/>
  <c r="G692" i="4"/>
  <c r="G691" i="4"/>
  <c r="I691" i="4" s="1"/>
  <c r="G690" i="4"/>
  <c r="I690" i="4" s="1"/>
  <c r="I689" i="4"/>
  <c r="G689" i="4"/>
  <c r="I688" i="4"/>
  <c r="G688" i="4"/>
  <c r="G687" i="4"/>
  <c r="I687" i="4" s="1"/>
  <c r="I686" i="4"/>
  <c r="G686" i="4"/>
  <c r="I685" i="4"/>
  <c r="G685" i="4"/>
  <c r="I684" i="4"/>
  <c r="G684" i="4"/>
  <c r="G683" i="4"/>
  <c r="I683" i="4" s="1"/>
  <c r="G682" i="4"/>
  <c r="I682" i="4" s="1"/>
  <c r="I681" i="4"/>
  <c r="G681" i="4"/>
  <c r="I680" i="4"/>
  <c r="G680" i="4"/>
  <c r="G679" i="4"/>
  <c r="I679" i="4" s="1"/>
  <c r="G678" i="4"/>
  <c r="I678" i="4" s="1"/>
  <c r="I677" i="4"/>
  <c r="G677" i="4"/>
  <c r="I676" i="4"/>
  <c r="G675" i="4"/>
  <c r="I675" i="4" s="1"/>
  <c r="I674" i="4"/>
  <c r="I673" i="4"/>
  <c r="G673" i="4"/>
  <c r="I672" i="4"/>
  <c r="G672" i="4"/>
  <c r="I671" i="4"/>
  <c r="G671" i="4"/>
  <c r="I670" i="4"/>
  <c r="G670" i="4"/>
  <c r="I669" i="4"/>
  <c r="G669" i="4"/>
  <c r="I668" i="4"/>
  <c r="G668" i="4"/>
  <c r="I667" i="4"/>
  <c r="G667" i="4"/>
  <c r="I666" i="4"/>
  <c r="I665" i="4"/>
  <c r="I664" i="4"/>
  <c r="G663" i="4"/>
  <c r="I663" i="4" s="1"/>
  <c r="G662" i="4"/>
  <c r="I662" i="4" s="1"/>
  <c r="G661" i="4"/>
  <c r="I661" i="4" s="1"/>
  <c r="G660" i="4"/>
  <c r="I660" i="4" s="1"/>
  <c r="G659" i="4"/>
  <c r="I659" i="4" s="1"/>
  <c r="G658" i="4"/>
  <c r="I658" i="4" s="1"/>
  <c r="G657" i="4"/>
  <c r="I657" i="4" s="1"/>
  <c r="G656" i="4"/>
  <c r="I656" i="4" s="1"/>
  <c r="I655" i="4"/>
  <c r="I654" i="4"/>
  <c r="G653" i="4"/>
  <c r="I653" i="4" s="1"/>
  <c r="G652" i="4"/>
  <c r="I652" i="4" s="1"/>
  <c r="G651" i="4"/>
  <c r="I651" i="4" s="1"/>
  <c r="G650" i="4"/>
  <c r="I650" i="4" s="1"/>
  <c r="I649" i="4"/>
  <c r="I648" i="4"/>
  <c r="G648" i="4"/>
  <c r="I647" i="4"/>
  <c r="G647" i="4"/>
  <c r="I646" i="4"/>
  <c r="G646" i="4"/>
  <c r="I645" i="4"/>
  <c r="G645" i="4"/>
  <c r="I644" i="4"/>
  <c r="G644" i="4"/>
  <c r="I643" i="4"/>
  <c r="G643" i="4"/>
  <c r="I642" i="4"/>
  <c r="G642" i="4"/>
  <c r="I641" i="4"/>
  <c r="G641" i="4"/>
  <c r="I640" i="4"/>
  <c r="G639" i="4"/>
  <c r="I639" i="4" s="1"/>
  <c r="I638" i="4"/>
  <c r="G638" i="4"/>
  <c r="I637" i="4"/>
  <c r="G637" i="4"/>
  <c r="G636" i="4"/>
  <c r="I636" i="4" s="1"/>
  <c r="G635" i="4"/>
  <c r="I635" i="4" s="1"/>
  <c r="I634" i="4"/>
  <c r="G634" i="4"/>
  <c r="I633" i="4"/>
  <c r="G633" i="4"/>
  <c r="G632" i="4"/>
  <c r="I632" i="4" s="1"/>
  <c r="G631" i="4"/>
  <c r="I631" i="4" s="1"/>
  <c r="I630" i="4"/>
  <c r="I629" i="4"/>
  <c r="I628" i="4"/>
  <c r="G628" i="4"/>
  <c r="G627" i="4"/>
  <c r="I627" i="4" s="1"/>
  <c r="G626" i="4"/>
  <c r="I626" i="4" s="1"/>
  <c r="I625" i="4"/>
  <c r="G625" i="4"/>
  <c r="I624" i="4"/>
  <c r="G624" i="4"/>
  <c r="I623" i="4"/>
  <c r="I622" i="4"/>
  <c r="G621" i="4"/>
  <c r="I621" i="4" s="1"/>
  <c r="G620" i="4"/>
  <c r="I620" i="4" s="1"/>
  <c r="G619" i="4"/>
  <c r="I619" i="4" s="1"/>
  <c r="G618" i="4"/>
  <c r="I618" i="4" s="1"/>
  <c r="G617" i="4"/>
  <c r="I617" i="4" s="1"/>
  <c r="G616" i="4"/>
  <c r="I616" i="4" s="1"/>
  <c r="G615" i="4"/>
  <c r="I615" i="4" s="1"/>
  <c r="G614" i="4"/>
  <c r="I614" i="4" s="1"/>
  <c r="G613" i="4"/>
  <c r="I613" i="4" s="1"/>
  <c r="G612" i="4"/>
  <c r="I612" i="4" s="1"/>
  <c r="G611" i="4"/>
  <c r="I611" i="4" s="1"/>
  <c r="G610" i="4"/>
  <c r="I610" i="4" s="1"/>
  <c r="G609" i="4"/>
  <c r="I609" i="4" s="1"/>
  <c r="G608" i="4"/>
  <c r="I608" i="4" s="1"/>
  <c r="G607" i="4"/>
  <c r="I607" i="4" s="1"/>
  <c r="G606" i="4"/>
  <c r="I606" i="4" s="1"/>
  <c r="G605" i="4"/>
  <c r="I605" i="4" s="1"/>
  <c r="G604" i="4"/>
  <c r="I604" i="4" s="1"/>
  <c r="I603" i="4"/>
  <c r="I602" i="4"/>
  <c r="G602" i="4"/>
  <c r="I601" i="4"/>
  <c r="G600" i="4"/>
  <c r="I600" i="4" s="1"/>
  <c r="G599" i="4"/>
  <c r="I599" i="4" s="1"/>
  <c r="G598" i="4"/>
  <c r="I598" i="4" s="1"/>
  <c r="I597" i="4"/>
  <c r="I596" i="4"/>
  <c r="G596" i="4"/>
  <c r="I595" i="4"/>
  <c r="G595" i="4"/>
  <c r="I594" i="4"/>
  <c r="G593" i="4"/>
  <c r="I593" i="4" s="1"/>
  <c r="G592" i="4"/>
  <c r="I592" i="4" s="1"/>
  <c r="G591" i="4"/>
  <c r="I591" i="4" s="1"/>
  <c r="G590" i="4"/>
  <c r="I590" i="4" s="1"/>
  <c r="G589" i="4"/>
  <c r="I589" i="4" s="1"/>
  <c r="I588" i="4"/>
  <c r="I587" i="4"/>
  <c r="G587" i="4"/>
  <c r="I586" i="4"/>
  <c r="G586" i="4"/>
  <c r="I585" i="4"/>
  <c r="G585" i="4"/>
  <c r="I584" i="4"/>
  <c r="G583" i="4"/>
  <c r="I583" i="4" s="1"/>
  <c r="G582" i="4"/>
  <c r="I582" i="4" s="1"/>
  <c r="G581" i="4"/>
  <c r="I581" i="4" s="1"/>
  <c r="G580" i="4"/>
  <c r="I580" i="4" s="1"/>
  <c r="G579" i="4"/>
  <c r="I579" i="4" s="1"/>
  <c r="I578" i="4"/>
  <c r="I577" i="4"/>
  <c r="G577" i="4"/>
  <c r="I576" i="4"/>
  <c r="G576" i="4"/>
  <c r="I575" i="4"/>
  <c r="G574" i="4"/>
  <c r="I574" i="4" s="1"/>
  <c r="G573" i="4"/>
  <c r="I573" i="4" s="1"/>
  <c r="G572" i="4"/>
  <c r="I572" i="4" s="1"/>
  <c r="G571" i="4"/>
  <c r="I571" i="4" s="1"/>
  <c r="I570" i="4"/>
  <c r="I569" i="4"/>
  <c r="G569" i="4"/>
  <c r="I568" i="4"/>
  <c r="G568" i="4"/>
  <c r="I567" i="4"/>
  <c r="G566" i="4"/>
  <c r="I566" i="4" s="1"/>
  <c r="G565" i="4"/>
  <c r="I565" i="4" s="1"/>
  <c r="I564" i="4"/>
  <c r="I563" i="4"/>
  <c r="G563" i="4"/>
  <c r="I562" i="4"/>
  <c r="G562" i="4"/>
  <c r="I561" i="4"/>
  <c r="G561" i="4"/>
  <c r="I560" i="4"/>
  <c r="G560" i="4"/>
  <c r="I559" i="4"/>
  <c r="G559" i="4"/>
  <c r="I558" i="4"/>
  <c r="G558" i="4"/>
  <c r="I557" i="4"/>
  <c r="G557" i="4"/>
  <c r="I556" i="4"/>
  <c r="G556" i="4"/>
  <c r="I555" i="4"/>
  <c r="G555" i="4"/>
  <c r="I554" i="4"/>
  <c r="G554" i="4"/>
  <c r="I553" i="4"/>
  <c r="G553" i="4"/>
  <c r="I552" i="4"/>
  <c r="I551" i="4"/>
  <c r="I550" i="4"/>
  <c r="G550" i="4"/>
  <c r="I549" i="4"/>
  <c r="G549" i="4"/>
  <c r="I548" i="4"/>
  <c r="G548" i="4"/>
  <c r="I547" i="4"/>
  <c r="I546" i="4"/>
  <c r="I545" i="4"/>
  <c r="I544" i="4"/>
  <c r="I543" i="4"/>
  <c r="G543" i="4"/>
  <c r="I542" i="4"/>
  <c r="G542" i="4"/>
  <c r="I541" i="4"/>
  <c r="G540" i="4"/>
  <c r="I540" i="4" s="1"/>
  <c r="I539" i="4"/>
  <c r="I538" i="4"/>
  <c r="G538" i="4"/>
  <c r="I537" i="4"/>
  <c r="G537" i="4"/>
  <c r="I536" i="4"/>
  <c r="G536" i="4"/>
  <c r="I535" i="4"/>
  <c r="G535" i="4"/>
  <c r="I534" i="4"/>
  <c r="G534" i="4"/>
  <c r="I533" i="4"/>
  <c r="G532" i="4"/>
  <c r="I532" i="4" s="1"/>
  <c r="G531" i="4"/>
  <c r="I531" i="4" s="1"/>
  <c r="G530" i="4"/>
  <c r="I530" i="4" s="1"/>
  <c r="G529" i="4"/>
  <c r="I529" i="4" s="1"/>
  <c r="G528" i="4"/>
  <c r="I528" i="4" s="1"/>
  <c r="G527" i="4"/>
  <c r="I527" i="4" s="1"/>
  <c r="G526" i="4"/>
  <c r="I526" i="4" s="1"/>
  <c r="I525" i="4"/>
  <c r="I524" i="4"/>
  <c r="G524" i="4"/>
  <c r="I523" i="4"/>
  <c r="G522" i="4"/>
  <c r="I522" i="4" s="1"/>
  <c r="I521" i="4"/>
  <c r="I520" i="4"/>
  <c r="G520" i="4"/>
  <c r="I519" i="4"/>
  <c r="G519" i="4"/>
  <c r="I518" i="4"/>
  <c r="G517" i="4"/>
  <c r="I517" i="4" s="1"/>
  <c r="I516" i="4"/>
  <c r="I515" i="4"/>
  <c r="G514" i="4"/>
  <c r="I514" i="4" s="1"/>
  <c r="G513" i="4"/>
  <c r="I513" i="4" s="1"/>
  <c r="G512" i="4"/>
  <c r="I512" i="4" s="1"/>
  <c r="I511" i="4"/>
  <c r="I510" i="4"/>
  <c r="G510" i="4"/>
  <c r="I509" i="4"/>
  <c r="G509" i="4"/>
  <c r="I508" i="4"/>
  <c r="G508" i="4"/>
  <c r="I507" i="4"/>
  <c r="G507" i="4"/>
  <c r="I506" i="4"/>
  <c r="G506" i="4"/>
  <c r="I505" i="4"/>
  <c r="G505" i="4"/>
  <c r="I504" i="4"/>
  <c r="G504" i="4"/>
  <c r="I503" i="4"/>
  <c r="G503" i="4"/>
  <c r="I502" i="4"/>
  <c r="G502" i="4"/>
  <c r="I501" i="4"/>
  <c r="G501" i="4"/>
  <c r="I500" i="4"/>
  <c r="I499" i="4"/>
  <c r="I498" i="4"/>
  <c r="G498" i="4"/>
  <c r="I497" i="4"/>
  <c r="G497" i="4"/>
  <c r="I496" i="4"/>
  <c r="G496" i="4"/>
  <c r="I495" i="4"/>
  <c r="I494" i="4"/>
  <c r="I493" i="4"/>
  <c r="G492" i="4"/>
  <c r="I492" i="4" s="1"/>
  <c r="G491" i="4"/>
  <c r="I491" i="4" s="1"/>
  <c r="G490" i="4"/>
  <c r="I490" i="4" s="1"/>
  <c r="I489" i="4"/>
  <c r="I488" i="4"/>
  <c r="G488" i="4"/>
  <c r="I487" i="4"/>
  <c r="G487" i="4"/>
  <c r="I486" i="4"/>
  <c r="I485" i="4"/>
  <c r="I484" i="4"/>
  <c r="G484" i="4"/>
  <c r="I483" i="4"/>
  <c r="G483" i="4"/>
  <c r="I482" i="4"/>
  <c r="G482" i="4"/>
  <c r="I481" i="4"/>
  <c r="G481" i="4"/>
  <c r="I480" i="4"/>
  <c r="G480" i="4"/>
  <c r="I479" i="4"/>
  <c r="G479" i="4"/>
  <c r="I478" i="4"/>
  <c r="G478" i="4"/>
  <c r="I477" i="4"/>
  <c r="G477" i="4"/>
  <c r="I476" i="4"/>
  <c r="G476" i="4"/>
  <c r="I475" i="4"/>
  <c r="G475" i="4"/>
  <c r="I474" i="4"/>
  <c r="G474" i="4"/>
  <c r="I473" i="4"/>
  <c r="I472" i="4"/>
  <c r="I471" i="4"/>
  <c r="G471" i="4"/>
  <c r="I470" i="4"/>
  <c r="G470" i="4"/>
  <c r="I469" i="4"/>
  <c r="G468" i="4"/>
  <c r="I468" i="4" s="1"/>
  <c r="G467" i="4"/>
  <c r="I467" i="4" s="1"/>
  <c r="G466" i="4"/>
  <c r="I466" i="4" s="1"/>
  <c r="G465" i="4"/>
  <c r="I465" i="4" s="1"/>
  <c r="I464" i="4"/>
  <c r="I463" i="4"/>
  <c r="G463" i="4"/>
  <c r="I462" i="4"/>
  <c r="G462" i="4"/>
  <c r="I461" i="4"/>
  <c r="G461" i="4"/>
  <c r="I460" i="4"/>
  <c r="G460" i="4"/>
  <c r="I459" i="4"/>
  <c r="G459" i="4"/>
  <c r="I458" i="4"/>
  <c r="G458" i="4"/>
  <c r="I457" i="4"/>
  <c r="G457" i="4"/>
  <c r="I456" i="4"/>
  <c r="G456" i="4"/>
  <c r="I455" i="4"/>
  <c r="G454" i="4"/>
  <c r="I454" i="4" s="1"/>
  <c r="G453" i="4"/>
  <c r="I453" i="4" s="1"/>
  <c r="G452" i="4"/>
  <c r="I452" i="4" s="1"/>
  <c r="G451" i="4"/>
  <c r="I451" i="4" s="1"/>
  <c r="G450" i="4"/>
  <c r="I450" i="4" s="1"/>
  <c r="G449" i="4"/>
  <c r="I449" i="4" s="1"/>
  <c r="G448" i="4"/>
  <c r="I448" i="4" s="1"/>
  <c r="I447" i="4"/>
  <c r="I446" i="4"/>
  <c r="G446" i="4"/>
  <c r="I445" i="4"/>
  <c r="G445" i="4"/>
  <c r="I444" i="4"/>
  <c r="G444" i="4"/>
  <c r="I443" i="4"/>
  <c r="G443" i="4"/>
  <c r="I442" i="4"/>
  <c r="G442" i="4"/>
  <c r="I441" i="4"/>
  <c r="G440" i="4"/>
  <c r="I440" i="4" s="1"/>
  <c r="I439" i="4"/>
  <c r="I438" i="4"/>
  <c r="G438" i="4"/>
  <c r="I437" i="4"/>
  <c r="G437" i="4"/>
  <c r="I436" i="4"/>
  <c r="I435" i="4"/>
  <c r="I434" i="4"/>
  <c r="G434" i="4"/>
  <c r="I433" i="4"/>
  <c r="G432" i="4"/>
  <c r="I432" i="4" s="1"/>
  <c r="G431" i="4"/>
  <c r="I431" i="4" s="1"/>
  <c r="G430" i="4"/>
  <c r="I430" i="4" s="1"/>
  <c r="G429" i="4"/>
  <c r="I429" i="4" s="1"/>
  <c r="G428" i="4"/>
  <c r="I428" i="4" s="1"/>
  <c r="G427" i="4"/>
  <c r="I427" i="4" s="1"/>
  <c r="G426" i="4"/>
  <c r="I426" i="4" s="1"/>
  <c r="G425" i="4"/>
  <c r="I425" i="4" s="1"/>
  <c r="I424" i="4"/>
  <c r="I423" i="4"/>
  <c r="I422" i="4"/>
  <c r="I421" i="4"/>
  <c r="G420" i="4"/>
  <c r="I420" i="4" s="1"/>
  <c r="G419" i="4"/>
  <c r="I419" i="4" s="1"/>
  <c r="G418" i="4"/>
  <c r="I418" i="4" s="1"/>
  <c r="G417" i="4"/>
  <c r="I417" i="4" s="1"/>
  <c r="G416" i="4"/>
  <c r="I416" i="4" s="1"/>
  <c r="G415" i="4"/>
  <c r="I415" i="4" s="1"/>
  <c r="G414" i="4"/>
  <c r="I414" i="4" s="1"/>
  <c r="I413" i="4"/>
  <c r="I412" i="4"/>
  <c r="G412" i="4"/>
  <c r="I411" i="4"/>
  <c r="G410" i="4"/>
  <c r="I410" i="4" s="1"/>
  <c r="I409" i="4"/>
  <c r="I408" i="4"/>
  <c r="G408" i="4"/>
  <c r="I407" i="4"/>
  <c r="G407" i="4"/>
  <c r="I406" i="4"/>
  <c r="I405" i="4"/>
  <c r="I404" i="4"/>
  <c r="G404" i="4"/>
  <c r="I403" i="4"/>
  <c r="G402" i="4"/>
  <c r="I402" i="4" s="1"/>
  <c r="I401" i="4"/>
  <c r="I400" i="4"/>
  <c r="G400" i="4"/>
  <c r="I399" i="4"/>
  <c r="G399" i="4"/>
  <c r="I398" i="4"/>
  <c r="G398" i="4"/>
  <c r="I397" i="4"/>
  <c r="G397" i="4"/>
  <c r="I396" i="4"/>
  <c r="G396" i="4"/>
  <c r="I395" i="4"/>
  <c r="G395" i="4"/>
  <c r="I394" i="4"/>
  <c r="G394" i="4"/>
  <c r="I393" i="4"/>
  <c r="G393" i="4"/>
  <c r="I392" i="4"/>
  <c r="G392" i="4"/>
  <c r="I391" i="4"/>
  <c r="G391" i="4"/>
  <c r="I390" i="4"/>
  <c r="G389" i="4"/>
  <c r="I389" i="4" s="1"/>
  <c r="I388" i="4"/>
  <c r="I387" i="4"/>
  <c r="I386" i="4"/>
  <c r="I385" i="4"/>
  <c r="G384" i="4"/>
  <c r="I384" i="4" s="1"/>
  <c r="G383" i="4"/>
  <c r="I383" i="4" s="1"/>
  <c r="I382" i="4"/>
  <c r="I381" i="4"/>
  <c r="G381" i="4"/>
  <c r="I380" i="4"/>
  <c r="G380" i="4"/>
  <c r="I379" i="4"/>
  <c r="G378" i="4"/>
  <c r="I378" i="4" s="1"/>
  <c r="I377" i="4"/>
  <c r="I376" i="4"/>
  <c r="G376" i="4"/>
  <c r="I375" i="4"/>
  <c r="G375" i="4"/>
  <c r="I374" i="4"/>
  <c r="I373" i="4"/>
  <c r="I372" i="4"/>
  <c r="G371" i="4"/>
  <c r="I371" i="4" s="1"/>
  <c r="G370" i="4"/>
  <c r="I370" i="4" s="1"/>
  <c r="I369" i="4"/>
  <c r="I368" i="4"/>
  <c r="G368" i="4"/>
  <c r="I367" i="4"/>
  <c r="G367" i="4"/>
  <c r="I366" i="4"/>
  <c r="G366" i="4"/>
  <c r="I365" i="4"/>
  <c r="G365" i="4"/>
  <c r="I364" i="4"/>
  <c r="I363" i="4"/>
  <c r="I362" i="4"/>
  <c r="G362" i="4"/>
  <c r="I361" i="4"/>
  <c r="G361" i="4"/>
  <c r="I360" i="4"/>
  <c r="G360" i="4"/>
  <c r="I359" i="4"/>
  <c r="G359" i="4"/>
  <c r="I358" i="4"/>
  <c r="G357" i="4"/>
  <c r="I357" i="4" s="1"/>
  <c r="G356" i="4"/>
  <c r="I356" i="4" s="1"/>
  <c r="G355" i="4"/>
  <c r="I355" i="4" s="1"/>
  <c r="G354" i="4"/>
  <c r="I354" i="4" s="1"/>
  <c r="G353" i="4"/>
  <c r="I353" i="4" s="1"/>
  <c r="G352" i="4"/>
  <c r="I352" i="4" s="1"/>
  <c r="G351" i="4"/>
  <c r="I351" i="4" s="1"/>
  <c r="G350" i="4"/>
  <c r="I350" i="4" s="1"/>
  <c r="G349" i="4"/>
  <c r="I349" i="4" s="1"/>
  <c r="G348" i="4"/>
  <c r="I348" i="4" s="1"/>
  <c r="G347" i="4"/>
  <c r="I347" i="4" s="1"/>
  <c r="G346" i="4"/>
  <c r="I346" i="4" s="1"/>
  <c r="G345" i="4"/>
  <c r="I345" i="4" s="1"/>
  <c r="G344" i="4"/>
  <c r="I344" i="4" s="1"/>
  <c r="G343" i="4"/>
  <c r="I343" i="4" s="1"/>
  <c r="G342" i="4"/>
  <c r="I342" i="4" s="1"/>
  <c r="G341" i="4"/>
  <c r="I341" i="4" s="1"/>
  <c r="G340" i="4"/>
  <c r="I340" i="4" s="1"/>
  <c r="I339" i="4"/>
  <c r="I338" i="4"/>
  <c r="G338" i="4"/>
  <c r="I337" i="4"/>
  <c r="G337" i="4"/>
  <c r="I336" i="4"/>
  <c r="G336" i="4"/>
  <c r="I335" i="4"/>
  <c r="G334" i="4"/>
  <c r="I334" i="4" s="1"/>
  <c r="G333" i="4"/>
  <c r="I333" i="4" s="1"/>
  <c r="I332" i="4"/>
  <c r="I331" i="4"/>
  <c r="G331" i="4"/>
  <c r="I330" i="4"/>
  <c r="G330" i="4"/>
  <c r="I329" i="4"/>
  <c r="G328" i="4"/>
  <c r="I328" i="4" s="1"/>
  <c r="G327" i="4"/>
  <c r="I327" i="4" s="1"/>
  <c r="I326" i="4"/>
  <c r="I325" i="4"/>
  <c r="G324" i="4"/>
  <c r="I324" i="4" s="1"/>
  <c r="G323" i="4"/>
  <c r="I323" i="4" s="1"/>
  <c r="I322" i="4"/>
  <c r="I321" i="4"/>
  <c r="G320" i="4"/>
  <c r="I320" i="4" s="1"/>
  <c r="G319" i="4"/>
  <c r="I319" i="4" s="1"/>
  <c r="G318" i="4"/>
  <c r="I318" i="4" s="1"/>
  <c r="G317" i="4"/>
  <c r="I317" i="4" s="1"/>
  <c r="G316" i="4"/>
  <c r="I316" i="4" s="1"/>
  <c r="G315" i="4"/>
  <c r="I315" i="4" s="1"/>
  <c r="G314" i="4"/>
  <c r="I314" i="4" s="1"/>
  <c r="G313" i="4"/>
  <c r="I313" i="4" s="1"/>
  <c r="I312" i="4"/>
  <c r="I311" i="4"/>
  <c r="G311" i="4"/>
  <c r="I310" i="4"/>
  <c r="G310" i="4"/>
  <c r="I309" i="4"/>
  <c r="G309" i="4"/>
  <c r="I308" i="4"/>
  <c r="G308" i="4"/>
  <c r="I307" i="4"/>
  <c r="G306" i="4"/>
  <c r="I306" i="4" s="1"/>
  <c r="G305" i="4"/>
  <c r="I305" i="4" s="1"/>
  <c r="G304" i="4"/>
  <c r="I304" i="4" s="1"/>
  <c r="G303" i="4"/>
  <c r="I303" i="4" s="1"/>
  <c r="G302" i="4"/>
  <c r="I302" i="4" s="1"/>
  <c r="G301" i="4"/>
  <c r="I301" i="4" s="1"/>
  <c r="G300" i="4"/>
  <c r="I300" i="4" s="1"/>
  <c r="G299" i="4"/>
  <c r="I299" i="4" s="1"/>
  <c r="G298" i="4"/>
  <c r="I298" i="4" s="1"/>
  <c r="G297" i="4"/>
  <c r="I297" i="4" s="1"/>
  <c r="G296" i="4"/>
  <c r="I296" i="4" s="1"/>
  <c r="G295" i="4"/>
  <c r="I295" i="4" s="1"/>
  <c r="G294" i="4"/>
  <c r="I294" i="4" s="1"/>
  <c r="G293" i="4"/>
  <c r="I293" i="4" s="1"/>
  <c r="G292" i="4"/>
  <c r="I292" i="4" s="1"/>
  <c r="I291" i="4"/>
  <c r="I290" i="4"/>
  <c r="G290" i="4"/>
  <c r="I289" i="4"/>
  <c r="G289" i="4"/>
  <c r="I288" i="4"/>
  <c r="G287" i="4"/>
  <c r="I287" i="4" s="1"/>
  <c r="G286" i="4"/>
  <c r="I286" i="4" s="1"/>
  <c r="G285" i="4"/>
  <c r="I285" i="4" s="1"/>
  <c r="G284" i="4"/>
  <c r="I284" i="4" s="1"/>
  <c r="G283" i="4"/>
  <c r="I283" i="4" s="1"/>
  <c r="G282" i="4"/>
  <c r="I282" i="4" s="1"/>
  <c r="G281" i="4"/>
  <c r="I281" i="4" s="1"/>
  <c r="G280" i="4"/>
  <c r="I280" i="4" s="1"/>
  <c r="G279" i="4"/>
  <c r="I279" i="4" s="1"/>
  <c r="G278" i="4"/>
  <c r="I278" i="4" s="1"/>
  <c r="I277" i="4"/>
  <c r="I276" i="4"/>
  <c r="G276" i="4"/>
  <c r="I275" i="4"/>
  <c r="G275" i="4"/>
  <c r="I274" i="4"/>
  <c r="G274" i="4"/>
  <c r="I273" i="4"/>
  <c r="G273" i="4"/>
  <c r="I272" i="4"/>
  <c r="G272" i="4"/>
  <c r="I271" i="4"/>
  <c r="G271" i="4"/>
  <c r="I270" i="4"/>
  <c r="G270" i="4"/>
  <c r="I269" i="4"/>
  <c r="G268" i="4"/>
  <c r="I268" i="4" s="1"/>
  <c r="G267" i="4"/>
  <c r="I267" i="4" s="1"/>
  <c r="I266" i="4"/>
  <c r="I265" i="4"/>
  <c r="G265" i="4"/>
  <c r="I264" i="4"/>
  <c r="I263" i="4"/>
  <c r="I262" i="4"/>
  <c r="G261" i="4"/>
  <c r="I261" i="4" s="1"/>
  <c r="G260" i="4"/>
  <c r="I260" i="4" s="1"/>
  <c r="G259" i="4"/>
  <c r="I259" i="4" s="1"/>
  <c r="G258" i="4"/>
  <c r="I258" i="4" s="1"/>
  <c r="I257" i="4"/>
  <c r="I256" i="4"/>
  <c r="G256" i="4"/>
  <c r="I255" i="4"/>
  <c r="G255" i="4"/>
  <c r="I254" i="4"/>
  <c r="G254" i="4"/>
  <c r="I253" i="4"/>
  <c r="G253" i="4"/>
  <c r="I252" i="4"/>
  <c r="G252" i="4"/>
  <c r="I251" i="4"/>
  <c r="G250" i="4"/>
  <c r="I250" i="4" s="1"/>
  <c r="G249" i="4"/>
  <c r="I249" i="4" s="1"/>
  <c r="G248" i="4"/>
  <c r="I248" i="4" s="1"/>
  <c r="G247" i="4"/>
  <c r="I247" i="4" s="1"/>
  <c r="I246" i="4"/>
  <c r="I245" i="4"/>
  <c r="G245" i="4"/>
  <c r="I244" i="4"/>
  <c r="G244" i="4"/>
  <c r="I243" i="4"/>
  <c r="G243" i="4"/>
  <c r="I242" i="4"/>
  <c r="G242" i="4"/>
  <c r="I241" i="4"/>
  <c r="G241" i="4"/>
  <c r="I240" i="4"/>
  <c r="G240" i="4"/>
  <c r="I239" i="4"/>
  <c r="G239" i="4"/>
  <c r="I238" i="4"/>
  <c r="G238" i="4"/>
  <c r="I237" i="4"/>
  <c r="G236" i="4"/>
  <c r="I236" i="4" s="1"/>
  <c r="I235" i="4"/>
  <c r="I234" i="4"/>
  <c r="G234" i="4"/>
  <c r="I233" i="4"/>
  <c r="G233" i="4"/>
  <c r="I232" i="4"/>
  <c r="G232" i="4"/>
  <c r="I231" i="4"/>
  <c r="G231" i="4"/>
  <c r="I230" i="4"/>
  <c r="G230" i="4"/>
  <c r="I229" i="4"/>
  <c r="G228" i="4"/>
  <c r="I228" i="4" s="1"/>
  <c r="G227" i="4"/>
  <c r="I227" i="4" s="1"/>
  <c r="I226" i="4"/>
  <c r="I225" i="4"/>
  <c r="G224" i="4"/>
  <c r="I224" i="4" s="1"/>
  <c r="G223" i="4"/>
  <c r="I223" i="4" s="1"/>
  <c r="G222" i="4"/>
  <c r="I222" i="4" s="1"/>
  <c r="G221" i="4"/>
  <c r="I221" i="4" s="1"/>
  <c r="G220" i="4"/>
  <c r="I220" i="4" s="1"/>
  <c r="I219" i="4"/>
  <c r="I218" i="4"/>
  <c r="G218" i="4"/>
  <c r="I217" i="4"/>
  <c r="G217" i="4"/>
  <c r="I216" i="4"/>
  <c r="G216" i="4"/>
  <c r="I215" i="4"/>
  <c r="G215" i="4"/>
  <c r="I214" i="4"/>
  <c r="G213" i="4"/>
  <c r="I213" i="4" s="1"/>
  <c r="G212" i="4"/>
  <c r="I212" i="4" s="1"/>
  <c r="G211" i="4"/>
  <c r="I211" i="4" s="1"/>
  <c r="G210" i="4"/>
  <c r="I210" i="4" s="1"/>
  <c r="G209" i="4"/>
  <c r="I209" i="4" s="1"/>
  <c r="G208" i="4"/>
  <c r="I208" i="4" s="1"/>
  <c r="I207" i="4"/>
  <c r="I206" i="4"/>
  <c r="G205" i="4"/>
  <c r="I205" i="4" s="1"/>
  <c r="G204" i="4"/>
  <c r="I204" i="4" s="1"/>
  <c r="I203" i="4"/>
  <c r="I202" i="4"/>
  <c r="G202" i="4"/>
  <c r="I201" i="4"/>
  <c r="G201" i="4"/>
  <c r="I200" i="4"/>
  <c r="G200" i="4"/>
  <c r="I199" i="4"/>
  <c r="G199" i="4"/>
  <c r="I198" i="4"/>
  <c r="G198" i="4"/>
  <c r="I197" i="4"/>
  <c r="G197" i="4"/>
  <c r="I196" i="4"/>
  <c r="G196" i="4"/>
  <c r="I195" i="4"/>
  <c r="I194" i="4"/>
  <c r="I193" i="4"/>
  <c r="G193" i="4"/>
  <c r="I192" i="4"/>
  <c r="G192" i="4"/>
  <c r="I191" i="4"/>
  <c r="G191" i="4"/>
  <c r="I190" i="4"/>
  <c r="G190" i="4"/>
  <c r="I189" i="4"/>
  <c r="G189" i="4"/>
  <c r="I188" i="4"/>
  <c r="G188" i="4"/>
  <c r="I187" i="4"/>
  <c r="G186" i="4"/>
  <c r="I186" i="4" s="1"/>
  <c r="G185" i="4"/>
  <c r="I185" i="4" s="1"/>
  <c r="G184" i="4"/>
  <c r="I184" i="4" s="1"/>
  <c r="G183" i="4"/>
  <c r="I183" i="4" s="1"/>
  <c r="I182" i="4"/>
  <c r="I181" i="4"/>
  <c r="G181" i="4"/>
  <c r="I180" i="4"/>
  <c r="G180" i="4"/>
  <c r="I179" i="4"/>
  <c r="G179" i="4"/>
  <c r="I178" i="4"/>
  <c r="G178" i="4"/>
  <c r="I177" i="4"/>
  <c r="G177" i="4"/>
  <c r="I176" i="4"/>
  <c r="G176" i="4"/>
  <c r="I175" i="4"/>
  <c r="G175" i="4"/>
  <c r="I174" i="4"/>
  <c r="G174" i="4"/>
  <c r="I173" i="4"/>
  <c r="G172" i="4"/>
  <c r="I172" i="4" s="1"/>
  <c r="G171" i="4"/>
  <c r="I171" i="4" s="1"/>
  <c r="G170" i="4"/>
  <c r="I170" i="4" s="1"/>
  <c r="G169" i="4"/>
  <c r="I169" i="4" s="1"/>
  <c r="G168" i="4"/>
  <c r="I168" i="4" s="1"/>
  <c r="I167" i="4"/>
  <c r="I166" i="4"/>
  <c r="G166" i="4"/>
  <c r="I165" i="4"/>
  <c r="G165" i="4"/>
  <c r="I164" i="4"/>
  <c r="I163" i="4"/>
  <c r="I162" i="4"/>
  <c r="G162" i="4"/>
  <c r="I161" i="4"/>
  <c r="G161" i="4"/>
  <c r="I160" i="4"/>
  <c r="G160" i="4"/>
  <c r="I159" i="4"/>
  <c r="G159" i="4"/>
  <c r="I158" i="4"/>
  <c r="G158" i="4"/>
  <c r="I157" i="4"/>
  <c r="G157" i="4"/>
  <c r="I156" i="4"/>
  <c r="G156" i="4"/>
  <c r="I155" i="4"/>
  <c r="G155" i="4"/>
  <c r="I154" i="4"/>
  <c r="G154" i="4"/>
  <c r="I153" i="4"/>
  <c r="G152" i="4"/>
  <c r="I152" i="4" s="1"/>
  <c r="G151" i="4"/>
  <c r="I151" i="4" s="1"/>
  <c r="I150" i="4"/>
  <c r="I149" i="4"/>
  <c r="G149" i="4"/>
  <c r="I148" i="4"/>
  <c r="G147" i="4"/>
  <c r="I147" i="4" s="1"/>
  <c r="G146" i="4"/>
  <c r="I146" i="4" s="1"/>
  <c r="G145" i="4"/>
  <c r="I145" i="4" s="1"/>
  <c r="G144" i="4"/>
  <c r="I144" i="4" s="1"/>
  <c r="I143" i="4"/>
  <c r="I142" i="4"/>
  <c r="G142" i="4"/>
  <c r="I141" i="4"/>
  <c r="G141" i="4"/>
  <c r="I140" i="4"/>
  <c r="G140" i="4"/>
  <c r="I139" i="4"/>
  <c r="G138" i="4"/>
  <c r="I138" i="4" s="1"/>
  <c r="G137" i="4"/>
  <c r="I137" i="4" s="1"/>
  <c r="G136" i="4"/>
  <c r="I136" i="4" s="1"/>
  <c r="G135" i="4"/>
  <c r="I135" i="4" s="1"/>
  <c r="G134" i="4"/>
  <c r="I134" i="4" s="1"/>
  <c r="G133" i="4"/>
  <c r="I133" i="4" s="1"/>
  <c r="I132" i="4"/>
  <c r="I131" i="4"/>
  <c r="G131" i="4"/>
  <c r="I130" i="4"/>
  <c r="G130" i="4"/>
  <c r="I129" i="4"/>
  <c r="G129" i="4"/>
  <c r="I128" i="4"/>
  <c r="G128" i="4"/>
  <c r="I127" i="4"/>
  <c r="G126" i="4"/>
  <c r="I126" i="4" s="1"/>
  <c r="G125" i="4"/>
  <c r="I125" i="4" s="1"/>
  <c r="I124" i="4"/>
  <c r="I123" i="4"/>
  <c r="G122" i="4"/>
  <c r="I122" i="4" s="1"/>
  <c r="I121" i="4"/>
  <c r="I120" i="4"/>
  <c r="G120" i="4"/>
  <c r="I119" i="4"/>
  <c r="G119" i="4"/>
  <c r="I118" i="4"/>
  <c r="G118" i="4"/>
  <c r="I117" i="4"/>
  <c r="G117" i="4"/>
  <c r="I116" i="4"/>
  <c r="G116" i="4"/>
  <c r="I115" i="4"/>
  <c r="G114" i="4"/>
  <c r="I114" i="4" s="1"/>
  <c r="I113" i="4"/>
  <c r="I112" i="4"/>
  <c r="G112" i="4"/>
  <c r="I111" i="4"/>
  <c r="G111" i="4"/>
  <c r="I110" i="4"/>
  <c r="G110" i="4"/>
  <c r="I109" i="4"/>
  <c r="G108" i="4"/>
  <c r="I108" i="4" s="1"/>
  <c r="G107" i="4"/>
  <c r="I107" i="4" s="1"/>
  <c r="I106" i="4"/>
  <c r="I105" i="4"/>
  <c r="G105" i="4"/>
  <c r="I104" i="4"/>
  <c r="G104" i="4"/>
  <c r="I103" i="4"/>
  <c r="G102" i="4"/>
  <c r="I102" i="4" s="1"/>
  <c r="G101" i="4"/>
  <c r="I101" i="4" s="1"/>
  <c r="G100" i="4"/>
  <c r="I100" i="4" s="1"/>
  <c r="G99" i="4"/>
  <c r="I99" i="4" s="1"/>
  <c r="G98" i="4"/>
  <c r="I98" i="4" s="1"/>
  <c r="G97" i="4"/>
  <c r="I97" i="4" s="1"/>
  <c r="I96" i="4"/>
  <c r="I95" i="4"/>
  <c r="G95" i="4"/>
  <c r="I94" i="4"/>
  <c r="G94" i="4"/>
  <c r="I93" i="4"/>
  <c r="G93" i="4"/>
  <c r="I92" i="4"/>
  <c r="G91" i="4"/>
  <c r="I91" i="4" s="1"/>
  <c r="G90" i="4"/>
  <c r="I90" i="4" s="1"/>
  <c r="G89" i="4"/>
  <c r="I89" i="4" s="1"/>
  <c r="G88" i="4"/>
  <c r="I88" i="4" s="1"/>
  <c r="G87" i="4"/>
  <c r="I87" i="4" s="1"/>
  <c r="I86" i="4"/>
  <c r="I85" i="4"/>
  <c r="G85" i="4"/>
  <c r="I84" i="4"/>
  <c r="G83" i="4"/>
  <c r="I83" i="4" s="1"/>
  <c r="G82" i="4"/>
  <c r="I82" i="4" s="1"/>
  <c r="I81" i="4"/>
  <c r="I80" i="4"/>
  <c r="I79" i="4"/>
  <c r="I78" i="4"/>
  <c r="I77" i="4"/>
  <c r="I76" i="4"/>
  <c r="I75" i="4"/>
  <c r="I74" i="4"/>
  <c r="I73" i="4"/>
  <c r="I72" i="4"/>
  <c r="I71" i="4"/>
  <c r="I70" i="4"/>
  <c r="I69" i="4"/>
  <c r="I68" i="4"/>
  <c r="I67" i="4"/>
  <c r="I66" i="4"/>
  <c r="G65" i="4"/>
  <c r="I65" i="4" s="1"/>
  <c r="G64" i="4"/>
  <c r="I64" i="4" s="1"/>
  <c r="G63" i="4"/>
  <c r="I63" i="4" s="1"/>
  <c r="G62" i="4"/>
  <c r="I62" i="4" s="1"/>
  <c r="G61" i="4"/>
  <c r="I61" i="4" s="1"/>
  <c r="G60" i="4"/>
  <c r="I60" i="4" s="1"/>
  <c r="G59" i="4"/>
  <c r="I59" i="4" s="1"/>
  <c r="G58" i="4"/>
  <c r="I58" i="4" s="1"/>
  <c r="G57" i="4"/>
  <c r="I57" i="4" s="1"/>
  <c r="G56" i="4"/>
  <c r="I56" i="4" s="1"/>
  <c r="G55" i="4"/>
  <c r="I55" i="4" s="1"/>
  <c r="G54" i="4"/>
  <c r="I54" i="4" s="1"/>
  <c r="G53" i="4"/>
  <c r="I53" i="4" s="1"/>
  <c r="G52" i="4"/>
  <c r="I52" i="4" s="1"/>
  <c r="G51" i="4"/>
  <c r="I51" i="4" s="1"/>
  <c r="G50" i="4"/>
  <c r="I50" i="4" s="1"/>
  <c r="G49" i="4"/>
  <c r="I49" i="4" s="1"/>
  <c r="G48" i="4"/>
  <c r="I48" i="4" s="1"/>
  <c r="G47" i="4"/>
  <c r="I47" i="4" s="1"/>
  <c r="G46" i="4"/>
  <c r="I46" i="4" s="1"/>
  <c r="G45" i="4"/>
  <c r="I45" i="4" s="1"/>
  <c r="G44" i="4"/>
  <c r="I44" i="4" s="1"/>
  <c r="G43" i="4"/>
  <c r="I43" i="4" s="1"/>
  <c r="G42" i="4"/>
  <c r="I42" i="4" s="1"/>
  <c r="G41" i="4"/>
  <c r="I41" i="4" s="1"/>
  <c r="G40" i="4"/>
  <c r="I40" i="4" s="1"/>
  <c r="G39" i="4"/>
  <c r="I39" i="4" s="1"/>
  <c r="G38" i="4"/>
  <c r="I38" i="4" s="1"/>
  <c r="G37" i="4"/>
  <c r="I37" i="4" s="1"/>
  <c r="G36" i="4"/>
  <c r="I36" i="4" s="1"/>
  <c r="G35" i="4"/>
  <c r="I35" i="4" s="1"/>
  <c r="G34" i="4"/>
  <c r="I34" i="4" s="1"/>
  <c r="G33" i="4"/>
  <c r="I33" i="4" s="1"/>
  <c r="G32" i="4"/>
  <c r="I32" i="4" s="1"/>
  <c r="G31" i="4"/>
  <c r="I31" i="4" s="1"/>
  <c r="G30" i="4"/>
  <c r="I30" i="4" s="1"/>
  <c r="G29" i="4"/>
  <c r="I29" i="4" s="1"/>
  <c r="G28" i="4"/>
  <c r="I28" i="4" s="1"/>
  <c r="G27" i="4"/>
  <c r="I27" i="4" s="1"/>
  <c r="G26" i="4"/>
  <c r="I26" i="4" s="1"/>
  <c r="G25" i="4"/>
  <c r="I25" i="4" s="1"/>
  <c r="G24" i="4"/>
  <c r="I24" i="4" s="1"/>
  <c r="G23" i="4"/>
  <c r="I23" i="4" s="1"/>
  <c r="G22" i="4"/>
  <c r="I22" i="4" s="1"/>
  <c r="G21" i="4"/>
  <c r="I21" i="4" s="1"/>
  <c r="G20" i="4"/>
  <c r="I20" i="4" s="1"/>
  <c r="G19" i="4"/>
  <c r="I19" i="4" s="1"/>
  <c r="G18" i="4"/>
  <c r="I18" i="4" s="1"/>
  <c r="G17" i="4"/>
  <c r="I17" i="4" s="1"/>
  <c r="G16" i="4"/>
  <c r="I16" i="4" s="1"/>
  <c r="G15" i="4"/>
  <c r="I15" i="4" s="1"/>
  <c r="G14" i="4"/>
  <c r="I14" i="4" s="1"/>
  <c r="G13" i="4"/>
  <c r="I13" i="4" s="1"/>
  <c r="G12" i="4"/>
  <c r="I12" i="4" s="1"/>
  <c r="G11" i="4"/>
  <c r="I11" i="4" s="1"/>
  <c r="G10" i="4"/>
  <c r="I10" i="4" s="1"/>
  <c r="G9" i="4"/>
  <c r="I9" i="4" s="1"/>
  <c r="G8" i="4"/>
  <c r="I8" i="4" s="1"/>
  <c r="G7" i="4"/>
  <c r="I7" i="4" s="1"/>
  <c r="G6" i="4"/>
  <c r="I6" i="4" s="1"/>
  <c r="G5" i="4"/>
  <c r="I5" i="4" s="1"/>
  <c r="G4" i="4"/>
  <c r="H3" i="4"/>
  <c r="F3" i="4"/>
  <c r="I1407" i="3"/>
  <c r="I1406" i="3"/>
  <c r="I1405" i="3"/>
  <c r="H1405" i="3"/>
  <c r="G1404" i="3"/>
  <c r="I1404" i="3" s="1"/>
  <c r="G1403" i="3"/>
  <c r="I1403" i="3" s="1"/>
  <c r="I1402" i="3"/>
  <c r="I1401" i="3"/>
  <c r="G1401" i="3"/>
  <c r="I1400" i="3"/>
  <c r="H1400" i="3"/>
  <c r="I1399" i="3"/>
  <c r="G1399" i="3"/>
  <c r="I1398" i="3"/>
  <c r="G1398" i="3"/>
  <c r="I1397" i="3"/>
  <c r="G1397" i="3"/>
  <c r="I1396" i="3"/>
  <c r="I1395" i="3"/>
  <c r="H1395" i="3"/>
  <c r="I1394" i="3"/>
  <c r="H1394" i="3"/>
  <c r="F1393" i="3"/>
  <c r="I1393" i="3" s="1"/>
  <c r="G1392" i="3"/>
  <c r="I1392" i="3" s="1"/>
  <c r="I1391" i="3"/>
  <c r="I1390" i="3"/>
  <c r="G1390" i="3"/>
  <c r="I1389" i="3"/>
  <c r="I1388" i="3"/>
  <c r="I1387" i="3"/>
  <c r="G1387" i="3"/>
  <c r="I1386" i="3"/>
  <c r="G1386" i="3"/>
  <c r="I1385" i="3"/>
  <c r="G1385" i="3"/>
  <c r="I1384" i="3"/>
  <c r="G1384" i="3"/>
  <c r="I1383" i="3"/>
  <c r="G1382" i="3"/>
  <c r="I1382" i="3" s="1"/>
  <c r="G1381" i="3"/>
  <c r="I1381" i="3" s="1"/>
  <c r="G1380" i="3"/>
  <c r="I1380" i="3" s="1"/>
  <c r="G1379" i="3"/>
  <c r="I1379" i="3" s="1"/>
  <c r="G1378" i="3"/>
  <c r="I1378" i="3" s="1"/>
  <c r="G1377" i="3"/>
  <c r="I1377" i="3" s="1"/>
  <c r="G1376" i="3"/>
  <c r="I1376" i="3" s="1"/>
  <c r="G1375" i="3"/>
  <c r="I1375" i="3" s="1"/>
  <c r="G1374" i="3"/>
  <c r="I1374" i="3" s="1"/>
  <c r="G1373" i="3"/>
  <c r="I1373" i="3" s="1"/>
  <c r="I1372" i="3"/>
  <c r="I1371" i="3"/>
  <c r="G1370" i="3"/>
  <c r="I1370" i="3" s="1"/>
  <c r="G1369" i="3"/>
  <c r="I1369" i="3" s="1"/>
  <c r="G1368" i="3"/>
  <c r="I1368" i="3" s="1"/>
  <c r="G1367" i="3"/>
  <c r="I1367" i="3" s="1"/>
  <c r="I1366" i="3"/>
  <c r="G1366" i="3"/>
  <c r="G1365" i="3"/>
  <c r="I1365" i="3" s="1"/>
  <c r="G1364" i="3"/>
  <c r="I1364" i="3" s="1"/>
  <c r="G1363" i="3"/>
  <c r="I1363" i="3" s="1"/>
  <c r="G1362" i="3"/>
  <c r="I1362" i="3" s="1"/>
  <c r="G1361" i="3"/>
  <c r="I1361" i="3" s="1"/>
  <c r="G1360" i="3"/>
  <c r="I1360" i="3" s="1"/>
  <c r="G1359" i="3"/>
  <c r="I1359" i="3" s="1"/>
  <c r="I1358" i="3"/>
  <c r="G1358" i="3"/>
  <c r="G1357" i="3"/>
  <c r="I1357" i="3" s="1"/>
  <c r="I1356" i="3"/>
  <c r="G1355" i="3"/>
  <c r="I1355" i="3" s="1"/>
  <c r="I1354" i="3"/>
  <c r="G1353" i="3"/>
  <c r="I1353" i="3" s="1"/>
  <c r="G1352" i="3"/>
  <c r="I1352" i="3" s="1"/>
  <c r="G1351" i="3"/>
  <c r="I1351" i="3" s="1"/>
  <c r="I1350" i="3"/>
  <c r="G1350" i="3"/>
  <c r="I1349" i="3"/>
  <c r="I1348" i="3"/>
  <c r="G1348" i="3"/>
  <c r="I1347" i="3"/>
  <c r="G1347" i="3"/>
  <c r="G1346" i="3"/>
  <c r="I1346" i="3" s="1"/>
  <c r="I1345" i="3"/>
  <c r="G1345" i="3"/>
  <c r="I1344" i="3"/>
  <c r="G1344" i="3"/>
  <c r="I1343" i="3"/>
  <c r="G1342" i="3"/>
  <c r="I1342" i="3" s="1"/>
  <c r="I1341" i="3"/>
  <c r="I1340" i="3"/>
  <c r="G1340" i="3"/>
  <c r="I1339" i="3"/>
  <c r="G1339" i="3"/>
  <c r="I1338" i="3"/>
  <c r="G1338" i="3"/>
  <c r="G1337" i="3"/>
  <c r="I1337" i="3" s="1"/>
  <c r="I1336" i="3"/>
  <c r="G1336" i="3"/>
  <c r="I1335" i="3"/>
  <c r="G1335" i="3"/>
  <c r="I1334" i="3"/>
  <c r="G1334" i="3"/>
  <c r="I1333" i="3"/>
  <c r="I1332" i="3"/>
  <c r="G1332" i="3"/>
  <c r="G1331" i="3"/>
  <c r="I1331" i="3" s="1"/>
  <c r="G1330" i="3"/>
  <c r="I1330" i="3" s="1"/>
  <c r="G1329" i="3"/>
  <c r="I1329" i="3" s="1"/>
  <c r="I1328" i="3"/>
  <c r="I1327" i="3"/>
  <c r="G1327" i="3"/>
  <c r="I1326" i="3"/>
  <c r="G1325" i="3"/>
  <c r="I1325" i="3" s="1"/>
  <c r="G1324" i="3"/>
  <c r="I1324" i="3" s="1"/>
  <c r="I1323" i="3"/>
  <c r="G1323" i="3"/>
  <c r="G1322" i="3"/>
  <c r="I1322" i="3" s="1"/>
  <c r="G1321" i="3"/>
  <c r="I1321" i="3" s="1"/>
  <c r="G1320" i="3"/>
  <c r="I1320" i="3" s="1"/>
  <c r="I1319" i="3"/>
  <c r="G1319" i="3"/>
  <c r="G1318" i="3"/>
  <c r="I1318" i="3" s="1"/>
  <c r="G1317" i="3"/>
  <c r="I1317" i="3" s="1"/>
  <c r="G1316" i="3"/>
  <c r="I1316" i="3" s="1"/>
  <c r="I1315" i="3"/>
  <c r="G1315" i="3"/>
  <c r="G1314" i="3"/>
  <c r="I1314" i="3" s="1"/>
  <c r="G1313" i="3"/>
  <c r="I1313" i="3" s="1"/>
  <c r="G1312" i="3"/>
  <c r="I1312" i="3" s="1"/>
  <c r="I1311" i="3"/>
  <c r="I1310" i="3"/>
  <c r="G1310" i="3"/>
  <c r="I1309" i="3"/>
  <c r="G1309" i="3"/>
  <c r="I1308" i="3"/>
  <c r="G1308" i="3"/>
  <c r="G1307" i="3"/>
  <c r="I1307" i="3" s="1"/>
  <c r="I1306" i="3"/>
  <c r="G1306" i="3"/>
  <c r="I1305" i="3"/>
  <c r="G1305" i="3"/>
  <c r="I1304" i="3"/>
  <c r="G1303" i="3"/>
  <c r="I1303" i="3" s="1"/>
  <c r="I1302" i="3"/>
  <c r="I1301" i="3"/>
  <c r="G1301" i="3"/>
  <c r="I1300" i="3"/>
  <c r="G1300" i="3"/>
  <c r="I1299" i="3"/>
  <c r="G1299" i="3"/>
  <c r="I1298" i="3"/>
  <c r="I1297" i="3"/>
  <c r="G1297" i="3"/>
  <c r="G1296" i="3"/>
  <c r="I1296" i="3" s="1"/>
  <c r="G1295" i="3"/>
  <c r="I1295" i="3" s="1"/>
  <c r="G1294" i="3"/>
  <c r="I1294" i="3" s="1"/>
  <c r="I1293" i="3"/>
  <c r="G1293" i="3"/>
  <c r="G1292" i="3"/>
  <c r="I1292" i="3" s="1"/>
  <c r="G1291" i="3"/>
  <c r="I1291" i="3" s="1"/>
  <c r="G1290" i="3"/>
  <c r="I1290" i="3" s="1"/>
  <c r="I1289" i="3"/>
  <c r="I1288" i="3"/>
  <c r="G1288" i="3"/>
  <c r="I1287" i="3"/>
  <c r="G1287" i="3"/>
  <c r="I1286" i="3"/>
  <c r="G1286" i="3"/>
  <c r="G1285" i="3"/>
  <c r="I1285" i="3" s="1"/>
  <c r="I1284" i="3"/>
  <c r="I1283" i="3"/>
  <c r="I1282" i="3"/>
  <c r="G1282" i="3"/>
  <c r="I1281" i="3"/>
  <c r="G1281" i="3"/>
  <c r="G1280" i="3"/>
  <c r="I1280" i="3" s="1"/>
  <c r="I1279" i="3"/>
  <c r="G1279" i="3"/>
  <c r="I1278" i="3"/>
  <c r="G1277" i="3"/>
  <c r="I1277" i="3" s="1"/>
  <c r="G1276" i="3"/>
  <c r="I1276" i="3" s="1"/>
  <c r="I1275" i="3"/>
  <c r="I1274" i="3"/>
  <c r="G1273" i="3"/>
  <c r="I1273" i="3" s="1"/>
  <c r="G1272" i="3"/>
  <c r="I1272" i="3" s="1"/>
  <c r="G1271" i="3"/>
  <c r="I1271" i="3" s="1"/>
  <c r="I1270" i="3"/>
  <c r="G1270" i="3"/>
  <c r="G1269" i="3"/>
  <c r="I1269" i="3" s="1"/>
  <c r="G1268" i="3"/>
  <c r="I1268" i="3" s="1"/>
  <c r="G1267" i="3"/>
  <c r="I1267" i="3" s="1"/>
  <c r="I1266" i="3"/>
  <c r="G1266" i="3"/>
  <c r="G1265" i="3"/>
  <c r="I1265" i="3" s="1"/>
  <c r="I1264" i="3"/>
  <c r="I1263" i="3"/>
  <c r="G1263" i="3"/>
  <c r="G1262" i="3"/>
  <c r="I1262" i="3" s="1"/>
  <c r="I1261" i="3"/>
  <c r="G1261" i="3"/>
  <c r="I1260" i="3"/>
  <c r="G1260" i="3"/>
  <c r="I1259" i="3"/>
  <c r="I1258" i="3"/>
  <c r="I1257" i="3"/>
  <c r="I1256" i="3"/>
  <c r="I1255" i="3"/>
  <c r="I1254" i="3"/>
  <c r="I1253" i="3"/>
  <c r="G1252" i="3"/>
  <c r="I1252" i="3" s="1"/>
  <c r="I1251" i="3"/>
  <c r="G1250" i="3"/>
  <c r="I1250" i="3" s="1"/>
  <c r="I1249" i="3"/>
  <c r="G1249" i="3"/>
  <c r="I1248" i="3"/>
  <c r="I1247" i="3"/>
  <c r="I1246" i="3"/>
  <c r="I1245" i="3"/>
  <c r="G1244" i="3"/>
  <c r="I1244" i="3" s="1"/>
  <c r="I1243" i="3"/>
  <c r="G1243" i="3"/>
  <c r="I1242" i="3"/>
  <c r="G1242" i="3"/>
  <c r="I1241" i="3"/>
  <c r="G1241" i="3"/>
  <c r="G1240" i="3"/>
  <c r="I1240" i="3" s="1"/>
  <c r="I1239" i="3"/>
  <c r="G1239" i="3"/>
  <c r="I1238" i="3"/>
  <c r="G1237" i="3"/>
  <c r="I1237" i="3" s="1"/>
  <c r="G1236" i="3"/>
  <c r="I1236" i="3" s="1"/>
  <c r="I1235" i="3"/>
  <c r="G1235" i="3"/>
  <c r="G1234" i="3"/>
  <c r="I1234" i="3" s="1"/>
  <c r="I1233" i="3"/>
  <c r="I1232" i="3"/>
  <c r="G1232" i="3"/>
  <c r="G1231" i="3"/>
  <c r="I1231" i="3" s="1"/>
  <c r="I1230" i="3"/>
  <c r="G1230" i="3"/>
  <c r="I1229" i="3"/>
  <c r="G1229" i="3"/>
  <c r="I1228" i="3"/>
  <c r="G1227" i="3"/>
  <c r="I1227" i="3" s="1"/>
  <c r="I1226" i="3"/>
  <c r="G1226" i="3"/>
  <c r="G1225" i="3"/>
  <c r="I1225" i="3" s="1"/>
  <c r="G1224" i="3"/>
  <c r="I1224" i="3" s="1"/>
  <c r="I1223" i="3"/>
  <c r="G1222" i="3"/>
  <c r="I1222" i="3" s="1"/>
  <c r="I1221" i="3"/>
  <c r="G1221" i="3"/>
  <c r="I1220" i="3"/>
  <c r="G1220" i="3"/>
  <c r="I1219" i="3"/>
  <c r="G1219" i="3"/>
  <c r="I1218" i="3"/>
  <c r="I1217" i="3"/>
  <c r="I1216" i="3"/>
  <c r="G1215" i="3"/>
  <c r="I1215" i="3" s="1"/>
  <c r="G1214" i="3"/>
  <c r="I1214" i="3" s="1"/>
  <c r="G1213" i="3"/>
  <c r="I1213" i="3" s="1"/>
  <c r="I1212" i="3"/>
  <c r="G1212" i="3"/>
  <c r="G1211" i="3"/>
  <c r="I1211" i="3" s="1"/>
  <c r="G1210" i="3"/>
  <c r="I1210" i="3" s="1"/>
  <c r="G1209" i="3"/>
  <c r="I1209" i="3" s="1"/>
  <c r="I1208" i="3"/>
  <c r="G1208" i="3"/>
  <c r="G1207" i="3"/>
  <c r="I1207" i="3" s="1"/>
  <c r="G1206" i="3"/>
  <c r="I1206" i="3" s="1"/>
  <c r="I1205" i="3"/>
  <c r="I1204" i="3"/>
  <c r="I1203" i="3"/>
  <c r="I1202" i="3"/>
  <c r="G1202" i="3"/>
  <c r="I1201" i="3"/>
  <c r="G1201" i="3"/>
  <c r="I1200" i="3"/>
  <c r="G1200" i="3"/>
  <c r="G1199" i="3"/>
  <c r="I1199" i="3" s="1"/>
  <c r="I1198" i="3"/>
  <c r="I1197" i="3"/>
  <c r="I1196" i="3"/>
  <c r="G1196" i="3"/>
  <c r="I1195" i="3"/>
  <c r="G1195" i="3"/>
  <c r="I1194" i="3"/>
  <c r="I1193" i="3"/>
  <c r="I1192" i="3"/>
  <c r="G1192" i="3"/>
  <c r="I1191" i="3"/>
  <c r="G1190" i="3"/>
  <c r="I1190" i="3" s="1"/>
  <c r="G1189" i="3"/>
  <c r="I1189" i="3" s="1"/>
  <c r="I1188" i="3"/>
  <c r="G1188" i="3"/>
  <c r="G1187" i="3"/>
  <c r="I1187" i="3" s="1"/>
  <c r="G1186" i="3"/>
  <c r="I1186" i="3" s="1"/>
  <c r="G1185" i="3"/>
  <c r="I1185" i="3" s="1"/>
  <c r="I1184" i="3"/>
  <c r="G1184" i="3"/>
  <c r="G1183" i="3"/>
  <c r="I1183" i="3" s="1"/>
  <c r="G1182" i="3"/>
  <c r="I1182" i="3" s="1"/>
  <c r="G1181" i="3"/>
  <c r="I1181" i="3" s="1"/>
  <c r="I1180" i="3"/>
  <c r="G1180" i="3"/>
  <c r="G1179" i="3"/>
  <c r="I1179" i="3" s="1"/>
  <c r="G1178" i="3"/>
  <c r="I1178" i="3" s="1"/>
  <c r="G1177" i="3"/>
  <c r="I1177" i="3" s="1"/>
  <c r="I1176" i="3"/>
  <c r="G1176" i="3"/>
  <c r="G1175" i="3"/>
  <c r="I1175" i="3" s="1"/>
  <c r="G1174" i="3"/>
  <c r="I1174" i="3" s="1"/>
  <c r="G1173" i="3"/>
  <c r="I1173" i="3" s="1"/>
  <c r="I1172" i="3"/>
  <c r="G1172" i="3"/>
  <c r="G1171" i="3"/>
  <c r="I1171" i="3" s="1"/>
  <c r="G1170" i="3"/>
  <c r="I1170" i="3" s="1"/>
  <c r="G1169" i="3"/>
  <c r="I1169" i="3" s="1"/>
  <c r="I1168" i="3"/>
  <c r="I1167" i="3"/>
  <c r="G1167" i="3"/>
  <c r="I1166" i="3"/>
  <c r="I1165" i="3"/>
  <c r="I1164" i="3"/>
  <c r="G1164" i="3"/>
  <c r="G1163" i="3"/>
  <c r="I1163" i="3" s="1"/>
  <c r="I1162" i="3"/>
  <c r="G1162" i="3"/>
  <c r="I1161" i="3"/>
  <c r="G1160" i="3"/>
  <c r="I1160" i="3" s="1"/>
  <c r="G1159" i="3"/>
  <c r="I1159" i="3" s="1"/>
  <c r="I1158" i="3"/>
  <c r="G1158" i="3"/>
  <c r="I1157" i="3"/>
  <c r="I1156" i="3"/>
  <c r="G1156" i="3"/>
  <c r="I1155" i="3"/>
  <c r="G1155" i="3"/>
  <c r="I1154" i="3"/>
  <c r="I1153" i="3"/>
  <c r="I1152" i="3"/>
  <c r="G1152" i="3"/>
  <c r="I1151" i="3"/>
  <c r="G1151" i="3"/>
  <c r="I1150" i="3"/>
  <c r="G1149" i="3"/>
  <c r="I1149" i="3" s="1"/>
  <c r="I1148" i="3"/>
  <c r="G1148" i="3"/>
  <c r="G1147" i="3"/>
  <c r="I1147" i="3" s="1"/>
  <c r="G1146" i="3"/>
  <c r="I1146" i="3" s="1"/>
  <c r="G1145" i="3"/>
  <c r="I1145" i="3" s="1"/>
  <c r="I1144" i="3"/>
  <c r="G1144" i="3"/>
  <c r="G1143" i="3"/>
  <c r="I1143" i="3" s="1"/>
  <c r="I1142" i="3"/>
  <c r="I1141" i="3"/>
  <c r="G1141" i="3"/>
  <c r="I1140" i="3"/>
  <c r="I1139" i="3"/>
  <c r="G1139" i="3"/>
  <c r="G1138" i="3"/>
  <c r="I1138" i="3" s="1"/>
  <c r="G1137" i="3"/>
  <c r="I1137" i="3" s="1"/>
  <c r="G1136" i="3"/>
  <c r="I1136" i="3" s="1"/>
  <c r="I1135" i="3"/>
  <c r="G1135" i="3"/>
  <c r="G1134" i="3"/>
  <c r="I1134" i="3" s="1"/>
  <c r="G1133" i="3"/>
  <c r="I1133" i="3" s="1"/>
  <c r="G1132" i="3"/>
  <c r="I1132" i="3" s="1"/>
  <c r="I1131" i="3"/>
  <c r="G1131" i="3"/>
  <c r="G1130" i="3"/>
  <c r="I1130" i="3" s="1"/>
  <c r="G1129" i="3"/>
  <c r="I1129" i="3" s="1"/>
  <c r="G1128" i="3"/>
  <c r="I1128" i="3" s="1"/>
  <c r="I1127" i="3"/>
  <c r="G1127" i="3"/>
  <c r="G1126" i="3"/>
  <c r="I1126" i="3" s="1"/>
  <c r="I1125" i="3"/>
  <c r="I1124" i="3"/>
  <c r="G1123" i="3"/>
  <c r="I1123" i="3" s="1"/>
  <c r="I1122" i="3"/>
  <c r="I1121" i="3"/>
  <c r="I1120" i="3"/>
  <c r="I1119" i="3"/>
  <c r="G1118" i="3"/>
  <c r="I1118" i="3" s="1"/>
  <c r="I1117" i="3"/>
  <c r="G1116" i="3"/>
  <c r="I1116" i="3" s="1"/>
  <c r="I1115" i="3"/>
  <c r="G1115" i="3"/>
  <c r="I1114" i="3"/>
  <c r="G1114" i="3"/>
  <c r="I1113" i="3"/>
  <c r="G1112" i="3"/>
  <c r="I1112" i="3" s="1"/>
  <c r="I1111" i="3"/>
  <c r="G1111" i="3"/>
  <c r="G1110" i="3"/>
  <c r="I1110" i="3" s="1"/>
  <c r="G1109" i="3"/>
  <c r="I1109" i="3" s="1"/>
  <c r="G1108" i="3"/>
  <c r="I1108" i="3" s="1"/>
  <c r="I1107" i="3"/>
  <c r="I1106" i="3"/>
  <c r="G1106" i="3"/>
  <c r="I1105" i="3"/>
  <c r="G1105" i="3"/>
  <c r="I1104" i="3"/>
  <c r="G1103" i="3"/>
  <c r="I1103" i="3" s="1"/>
  <c r="I1102" i="3"/>
  <c r="G1102" i="3"/>
  <c r="G1101" i="3"/>
  <c r="I1101" i="3" s="1"/>
  <c r="G1100" i="3"/>
  <c r="I1100" i="3" s="1"/>
  <c r="G1099" i="3"/>
  <c r="I1099" i="3" s="1"/>
  <c r="I1098" i="3"/>
  <c r="G1098" i="3"/>
  <c r="G1097" i="3"/>
  <c r="I1097" i="3" s="1"/>
  <c r="G1096" i="3"/>
  <c r="I1096" i="3" s="1"/>
  <c r="I1095" i="3"/>
  <c r="G1094" i="3"/>
  <c r="I1094" i="3" s="1"/>
  <c r="I1093" i="3"/>
  <c r="G1093" i="3"/>
  <c r="I1092" i="3"/>
  <c r="G1092" i="3"/>
  <c r="I1091" i="3"/>
  <c r="G1091" i="3"/>
  <c r="G1090" i="3"/>
  <c r="I1090" i="3" s="1"/>
  <c r="I1089" i="3"/>
  <c r="G1089" i="3"/>
  <c r="I1088" i="3"/>
  <c r="G1088" i="3"/>
  <c r="I1087" i="3"/>
  <c r="G1087" i="3"/>
  <c r="G1086" i="3"/>
  <c r="I1086" i="3" s="1"/>
  <c r="I1085" i="3"/>
  <c r="G1085" i="3"/>
  <c r="I1084" i="3"/>
  <c r="G1083" i="3"/>
  <c r="I1083" i="3" s="1"/>
  <c r="I1082" i="3"/>
  <c r="I1081" i="3"/>
  <c r="I1080" i="3"/>
  <c r="G1080" i="3"/>
  <c r="G1079" i="3"/>
  <c r="I1079" i="3" s="1"/>
  <c r="G1078" i="3"/>
  <c r="I1078" i="3" s="1"/>
  <c r="G1077" i="3"/>
  <c r="I1077" i="3" s="1"/>
  <c r="I1076" i="3"/>
  <c r="G1076" i="3"/>
  <c r="G1075" i="3"/>
  <c r="I1075" i="3" s="1"/>
  <c r="G1074" i="3"/>
  <c r="I1074" i="3" s="1"/>
  <c r="G1073" i="3"/>
  <c r="I1073" i="3" s="1"/>
  <c r="I1072" i="3"/>
  <c r="G1072" i="3"/>
  <c r="I1071" i="3"/>
  <c r="I1070" i="3"/>
  <c r="G1070" i="3"/>
  <c r="I1069" i="3"/>
  <c r="G1069" i="3"/>
  <c r="I1068" i="3"/>
  <c r="I1067" i="3"/>
  <c r="G1067" i="3"/>
  <c r="G1066" i="3"/>
  <c r="I1066" i="3" s="1"/>
  <c r="G1065" i="3"/>
  <c r="I1065" i="3" s="1"/>
  <c r="G1064" i="3"/>
  <c r="I1064" i="3" s="1"/>
  <c r="I1063" i="3"/>
  <c r="G1063" i="3"/>
  <c r="G1062" i="3"/>
  <c r="I1062" i="3" s="1"/>
  <c r="G1061" i="3"/>
  <c r="I1061" i="3" s="1"/>
  <c r="G1060" i="3"/>
  <c r="I1060" i="3" s="1"/>
  <c r="I1059" i="3"/>
  <c r="G1059" i="3"/>
  <c r="G1058" i="3"/>
  <c r="I1058" i="3" s="1"/>
  <c r="G1057" i="3"/>
  <c r="I1057" i="3" s="1"/>
  <c r="G1056" i="3"/>
  <c r="I1056" i="3" s="1"/>
  <c r="I1055" i="3"/>
  <c r="G1055" i="3"/>
  <c r="I1054" i="3"/>
  <c r="I1053" i="3"/>
  <c r="G1052" i="3"/>
  <c r="I1052" i="3" s="1"/>
  <c r="G1051" i="3"/>
  <c r="I1051" i="3" s="1"/>
  <c r="I1050" i="3"/>
  <c r="I1049" i="3"/>
  <c r="G1049" i="3"/>
  <c r="I1048" i="3"/>
  <c r="G1048" i="3"/>
  <c r="I1047" i="3"/>
  <c r="G1047" i="3"/>
  <c r="G1046" i="3"/>
  <c r="I1046" i="3" s="1"/>
  <c r="I1045" i="3"/>
  <c r="G1045" i="3"/>
  <c r="I1044" i="3"/>
  <c r="G1044" i="3"/>
  <c r="I1043" i="3"/>
  <c r="G1043" i="3"/>
  <c r="G1042" i="3"/>
  <c r="I1042" i="3" s="1"/>
  <c r="I1041" i="3"/>
  <c r="G1041" i="3"/>
  <c r="I1040" i="3"/>
  <c r="G1040" i="3"/>
  <c r="I1039" i="3"/>
  <c r="G1039" i="3"/>
  <c r="G1038" i="3"/>
  <c r="I1038" i="3" s="1"/>
  <c r="I1037" i="3"/>
  <c r="G1037" i="3"/>
  <c r="I1036" i="3"/>
  <c r="G1036" i="3"/>
  <c r="I1035" i="3"/>
  <c r="G1035" i="3"/>
  <c r="G1034" i="3"/>
  <c r="I1034" i="3" s="1"/>
  <c r="I1033" i="3"/>
  <c r="G1033" i="3"/>
  <c r="I1032" i="3"/>
  <c r="G1032" i="3"/>
  <c r="I1031" i="3"/>
  <c r="G1031" i="3"/>
  <c r="I1030" i="3"/>
  <c r="I1029" i="3"/>
  <c r="G1029" i="3"/>
  <c r="I1028" i="3"/>
  <c r="I1027" i="3"/>
  <c r="G1027" i="3"/>
  <c r="I1026" i="3"/>
  <c r="G1026" i="3"/>
  <c r="G1025" i="3"/>
  <c r="I1025" i="3" s="1"/>
  <c r="I1024" i="3"/>
  <c r="G1024" i="3"/>
  <c r="I1023" i="3"/>
  <c r="G1023" i="3"/>
  <c r="I1022" i="3"/>
  <c r="G1022" i="3"/>
  <c r="G1021" i="3"/>
  <c r="I1021" i="3" s="1"/>
  <c r="I1020" i="3"/>
  <c r="I1019" i="3"/>
  <c r="I1018" i="3"/>
  <c r="G1017" i="3"/>
  <c r="I1017" i="3" s="1"/>
  <c r="G1016" i="3"/>
  <c r="I1016" i="3" s="1"/>
  <c r="I1015" i="3"/>
  <c r="G1015" i="3"/>
  <c r="G1014" i="3"/>
  <c r="I1014" i="3" s="1"/>
  <c r="G1013" i="3"/>
  <c r="I1013" i="3" s="1"/>
  <c r="G1012" i="3"/>
  <c r="I1012" i="3" s="1"/>
  <c r="I1011" i="3"/>
  <c r="G1011" i="3"/>
  <c r="G1010" i="3"/>
  <c r="I1010" i="3" s="1"/>
  <c r="I1009" i="3"/>
  <c r="I1008" i="3"/>
  <c r="G1007" i="3"/>
  <c r="I1007" i="3" s="1"/>
  <c r="I1006" i="3"/>
  <c r="G1006" i="3"/>
  <c r="G1005" i="3"/>
  <c r="I1005" i="3" s="1"/>
  <c r="G1004" i="3"/>
  <c r="I1004" i="3" s="1"/>
  <c r="I1003" i="3"/>
  <c r="G1002" i="3"/>
  <c r="I1002" i="3" s="1"/>
  <c r="I1001" i="3"/>
  <c r="G1001" i="3"/>
  <c r="I1000" i="3"/>
  <c r="G1000" i="3"/>
  <c r="I999" i="3"/>
  <c r="G999" i="3"/>
  <c r="G998" i="3"/>
  <c r="I998" i="3" s="1"/>
  <c r="I997" i="3"/>
  <c r="G997" i="3"/>
  <c r="I996" i="3"/>
  <c r="G996" i="3"/>
  <c r="I995" i="3"/>
  <c r="G995" i="3"/>
  <c r="I994" i="3"/>
  <c r="I993" i="3"/>
  <c r="G993" i="3"/>
  <c r="G992" i="3"/>
  <c r="I992" i="3" s="1"/>
  <c r="G991" i="3"/>
  <c r="I991" i="3" s="1"/>
  <c r="G990" i="3"/>
  <c r="I990" i="3" s="1"/>
  <c r="I989" i="3"/>
  <c r="G989" i="3"/>
  <c r="G988" i="3"/>
  <c r="I988" i="3" s="1"/>
  <c r="G987" i="3"/>
  <c r="I987" i="3" s="1"/>
  <c r="G986" i="3"/>
  <c r="I986" i="3" s="1"/>
  <c r="I985" i="3"/>
  <c r="G985" i="3"/>
  <c r="I984" i="3"/>
  <c r="I983" i="3"/>
  <c r="G982" i="3"/>
  <c r="I982" i="3" s="1"/>
  <c r="G981" i="3"/>
  <c r="I981" i="3" s="1"/>
  <c r="I980" i="3"/>
  <c r="G980" i="3"/>
  <c r="G979" i="3"/>
  <c r="I979" i="3" s="1"/>
  <c r="G978" i="3"/>
  <c r="I978" i="3" s="1"/>
  <c r="G977" i="3"/>
  <c r="I977" i="3" s="1"/>
  <c r="I976" i="3"/>
  <c r="G976" i="3"/>
  <c r="G975" i="3"/>
  <c r="I975" i="3" s="1"/>
  <c r="I974" i="3"/>
  <c r="I973" i="3"/>
  <c r="G972" i="3"/>
  <c r="I972" i="3" s="1"/>
  <c r="I971" i="3"/>
  <c r="G971" i="3"/>
  <c r="G970" i="3"/>
  <c r="I970" i="3" s="1"/>
  <c r="G969" i="3"/>
  <c r="I969" i="3" s="1"/>
  <c r="G968" i="3"/>
  <c r="I968" i="3" s="1"/>
  <c r="I967" i="3"/>
  <c r="G967" i="3"/>
  <c r="G966" i="3"/>
  <c r="I966" i="3" s="1"/>
  <c r="G965" i="3"/>
  <c r="I965" i="3" s="1"/>
  <c r="G964" i="3"/>
  <c r="I964" i="3" s="1"/>
  <c r="I963" i="3"/>
  <c r="G963" i="3"/>
  <c r="G962" i="3"/>
  <c r="I962" i="3" s="1"/>
  <c r="G961" i="3"/>
  <c r="I961" i="3" s="1"/>
  <c r="G960" i="3"/>
  <c r="I960" i="3" s="1"/>
  <c r="I959" i="3"/>
  <c r="G959" i="3"/>
  <c r="G958" i="3"/>
  <c r="I958" i="3" s="1"/>
  <c r="G957" i="3"/>
  <c r="I957" i="3" s="1"/>
  <c r="G956" i="3"/>
  <c r="I956" i="3" s="1"/>
  <c r="I955" i="3"/>
  <c r="G955" i="3"/>
  <c r="I954" i="3"/>
  <c r="I953" i="3"/>
  <c r="G953" i="3"/>
  <c r="I952" i="3"/>
  <c r="G951" i="3"/>
  <c r="I951" i="3" s="1"/>
  <c r="I950" i="3"/>
  <c r="G950" i="3"/>
  <c r="G949" i="3"/>
  <c r="I949" i="3" s="1"/>
  <c r="G948" i="3"/>
  <c r="I948" i="3" s="1"/>
  <c r="I947" i="3"/>
  <c r="G946" i="3"/>
  <c r="I946" i="3" s="1"/>
  <c r="I945" i="3"/>
  <c r="G945" i="3"/>
  <c r="I944" i="3"/>
  <c r="G943" i="3"/>
  <c r="I943" i="3" s="1"/>
  <c r="G942" i="3"/>
  <c r="I942" i="3" s="1"/>
  <c r="G941" i="3"/>
  <c r="I941" i="3" s="1"/>
  <c r="G940" i="3"/>
  <c r="I940" i="3" s="1"/>
  <c r="G939" i="3"/>
  <c r="I939" i="3" s="1"/>
  <c r="I938" i="3"/>
  <c r="G937" i="3"/>
  <c r="I937" i="3" s="1"/>
  <c r="I936" i="3"/>
  <c r="G935" i="3"/>
  <c r="I935" i="3" s="1"/>
  <c r="G934" i="3"/>
  <c r="I934" i="3" s="1"/>
  <c r="I933" i="3"/>
  <c r="G932" i="3"/>
  <c r="I932" i="3" s="1"/>
  <c r="I931" i="3"/>
  <c r="G931" i="3"/>
  <c r="I930" i="3"/>
  <c r="G930" i="3"/>
  <c r="I929" i="3"/>
  <c r="G929" i="3"/>
  <c r="G928" i="3"/>
  <c r="I928" i="3" s="1"/>
  <c r="I927" i="3"/>
  <c r="G926" i="3"/>
  <c r="I926" i="3" s="1"/>
  <c r="G925" i="3"/>
  <c r="I925" i="3" s="1"/>
  <c r="I924" i="3"/>
  <c r="G923" i="3"/>
  <c r="I923" i="3" s="1"/>
  <c r="I922" i="3"/>
  <c r="G922" i="3"/>
  <c r="I921" i="3"/>
  <c r="G921" i="3"/>
  <c r="I920" i="3"/>
  <c r="G920" i="3"/>
  <c r="I919" i="3"/>
  <c r="I918" i="3"/>
  <c r="G918" i="3"/>
  <c r="G917" i="3"/>
  <c r="I917" i="3" s="1"/>
  <c r="I916" i="3"/>
  <c r="I915" i="3"/>
  <c r="G915" i="3"/>
  <c r="G914" i="3"/>
  <c r="I914" i="3" s="1"/>
  <c r="I913" i="3"/>
  <c r="G912" i="3"/>
  <c r="I912" i="3" s="1"/>
  <c r="G911" i="3"/>
  <c r="I911" i="3" s="1"/>
  <c r="G910" i="3"/>
  <c r="I910" i="3" s="1"/>
  <c r="I909" i="3"/>
  <c r="G909" i="3"/>
  <c r="G908" i="3"/>
  <c r="I908" i="3" s="1"/>
  <c r="G907" i="3"/>
  <c r="I907" i="3" s="1"/>
  <c r="G906" i="3"/>
  <c r="I906" i="3" s="1"/>
  <c r="I905" i="3"/>
  <c r="G905" i="3"/>
  <c r="G904" i="3"/>
  <c r="I904" i="3" s="1"/>
  <c r="G903" i="3"/>
  <c r="I903" i="3" s="1"/>
  <c r="G902" i="3"/>
  <c r="I902" i="3" s="1"/>
  <c r="I901" i="3"/>
  <c r="I900" i="3"/>
  <c r="G899" i="3"/>
  <c r="I899" i="3" s="1"/>
  <c r="G898" i="3"/>
  <c r="I898" i="3" s="1"/>
  <c r="G897" i="3"/>
  <c r="I897" i="3" s="1"/>
  <c r="I896" i="3"/>
  <c r="I895" i="3"/>
  <c r="I894" i="3"/>
  <c r="I893" i="3"/>
  <c r="G892" i="3"/>
  <c r="I892" i="3" s="1"/>
  <c r="G891" i="3"/>
  <c r="I891" i="3" s="1"/>
  <c r="I890" i="3"/>
  <c r="I889" i="3"/>
  <c r="G889" i="3"/>
  <c r="I888" i="3"/>
  <c r="G887" i="3"/>
  <c r="I887" i="3" s="1"/>
  <c r="G886" i="3"/>
  <c r="I886" i="3" s="1"/>
  <c r="G885" i="3"/>
  <c r="I885" i="3" s="1"/>
  <c r="G884" i="3"/>
  <c r="I884" i="3" s="1"/>
  <c r="G883" i="3"/>
  <c r="I883" i="3" s="1"/>
  <c r="I882" i="3"/>
  <c r="G881" i="3"/>
  <c r="I881" i="3" s="1"/>
  <c r="I880" i="3"/>
  <c r="G880" i="3"/>
  <c r="I879" i="3"/>
  <c r="G879" i="3"/>
  <c r="I878" i="3"/>
  <c r="G878" i="3"/>
  <c r="G877" i="3"/>
  <c r="I877" i="3" s="1"/>
  <c r="I876" i="3"/>
  <c r="G876" i="3"/>
  <c r="I875" i="3"/>
  <c r="G875" i="3"/>
  <c r="I874" i="3"/>
  <c r="G874" i="3"/>
  <c r="G873" i="3"/>
  <c r="I873" i="3" s="1"/>
  <c r="I872" i="3"/>
  <c r="G871" i="3"/>
  <c r="I871" i="3" s="1"/>
  <c r="I870" i="3"/>
  <c r="I869" i="3"/>
  <c r="G869" i="3"/>
  <c r="I868" i="3"/>
  <c r="I867" i="3"/>
  <c r="G867" i="3"/>
  <c r="G866" i="3"/>
  <c r="I866" i="3" s="1"/>
  <c r="G865" i="3"/>
  <c r="I865" i="3" s="1"/>
  <c r="I864" i="3"/>
  <c r="G863" i="3"/>
  <c r="I863" i="3" s="1"/>
  <c r="I862" i="3"/>
  <c r="G861" i="3"/>
  <c r="I861" i="3" s="1"/>
  <c r="I860" i="3"/>
  <c r="I859" i="3"/>
  <c r="G859" i="3"/>
  <c r="G858" i="3"/>
  <c r="I858" i="3" s="1"/>
  <c r="I857" i="3"/>
  <c r="G857" i="3"/>
  <c r="I856" i="3"/>
  <c r="G856" i="3"/>
  <c r="I855" i="3"/>
  <c r="G854" i="3"/>
  <c r="I854" i="3" s="1"/>
  <c r="G853" i="3"/>
  <c r="I853" i="3" s="1"/>
  <c r="G852" i="3"/>
  <c r="I852" i="3" s="1"/>
  <c r="G851" i="3"/>
  <c r="I851" i="3" s="1"/>
  <c r="G850" i="3"/>
  <c r="I850" i="3" s="1"/>
  <c r="G849" i="3"/>
  <c r="I849" i="3" s="1"/>
  <c r="G848" i="3"/>
  <c r="I848" i="3" s="1"/>
  <c r="G847" i="3"/>
  <c r="I847" i="3" s="1"/>
  <c r="G846" i="3"/>
  <c r="I846" i="3" s="1"/>
  <c r="G845" i="3"/>
  <c r="I845" i="3" s="1"/>
  <c r="I844" i="3"/>
  <c r="I843" i="3"/>
  <c r="G842" i="3"/>
  <c r="I842" i="3" s="1"/>
  <c r="G841" i="3"/>
  <c r="I841" i="3" s="1"/>
  <c r="G840" i="3"/>
  <c r="I840" i="3" s="1"/>
  <c r="I839" i="3"/>
  <c r="I838" i="3"/>
  <c r="I837" i="3"/>
  <c r="I836" i="3"/>
  <c r="G835" i="3"/>
  <c r="I835" i="3" s="1"/>
  <c r="G834" i="3"/>
  <c r="I834" i="3" s="1"/>
  <c r="G833" i="3"/>
  <c r="I833" i="3" s="1"/>
  <c r="I832" i="3"/>
  <c r="I831" i="3"/>
  <c r="G831" i="3"/>
  <c r="G830" i="3"/>
  <c r="I830" i="3" s="1"/>
  <c r="I829" i="3"/>
  <c r="G829" i="3"/>
  <c r="I828" i="3"/>
  <c r="I827" i="3"/>
  <c r="I826" i="3"/>
  <c r="G826" i="3"/>
  <c r="G825" i="3"/>
  <c r="I825" i="3" s="1"/>
  <c r="I824" i="3"/>
  <c r="G824" i="3"/>
  <c r="I823" i="3"/>
  <c r="G823" i="3"/>
  <c r="I822" i="3"/>
  <c r="G822" i="3"/>
  <c r="G821" i="3"/>
  <c r="I821" i="3" s="1"/>
  <c r="I820" i="3"/>
  <c r="G820" i="3"/>
  <c r="I819" i="3"/>
  <c r="G819" i="3"/>
  <c r="I818" i="3"/>
  <c r="G818" i="3"/>
  <c r="G817" i="3"/>
  <c r="I817" i="3" s="1"/>
  <c r="I816" i="3"/>
  <c r="G816" i="3"/>
  <c r="I815" i="3"/>
  <c r="I814" i="3"/>
  <c r="I813" i="3"/>
  <c r="G813" i="3"/>
  <c r="G812" i="3"/>
  <c r="I812" i="3" s="1"/>
  <c r="I811" i="3"/>
  <c r="G810" i="3"/>
  <c r="I810" i="3" s="1"/>
  <c r="G809" i="3"/>
  <c r="I809" i="3" s="1"/>
  <c r="G808" i="3"/>
  <c r="I808" i="3" s="1"/>
  <c r="I807" i="3"/>
  <c r="G807" i="3"/>
  <c r="I806" i="3"/>
  <c r="I805" i="3"/>
  <c r="G805" i="3"/>
  <c r="I804" i="3"/>
  <c r="G804" i="3"/>
  <c r="G803" i="3"/>
  <c r="I803" i="3" s="1"/>
  <c r="I802" i="3"/>
  <c r="G802" i="3"/>
  <c r="I801" i="3"/>
  <c r="G800" i="3"/>
  <c r="I800" i="3" s="1"/>
  <c r="G799" i="3"/>
  <c r="I799" i="3" s="1"/>
  <c r="I798" i="3"/>
  <c r="G798" i="3"/>
  <c r="G797" i="3"/>
  <c r="I797" i="3" s="1"/>
  <c r="G796" i="3"/>
  <c r="I796" i="3" s="1"/>
  <c r="I795" i="3"/>
  <c r="G794" i="3"/>
  <c r="I794" i="3" s="1"/>
  <c r="I793" i="3"/>
  <c r="G793" i="3"/>
  <c r="I792" i="3"/>
  <c r="G792" i="3"/>
  <c r="I791" i="3"/>
  <c r="G791" i="3"/>
  <c r="G790" i="3"/>
  <c r="I790" i="3" s="1"/>
  <c r="I789" i="3"/>
  <c r="G789" i="3"/>
  <c r="I788" i="3"/>
  <c r="G788" i="3"/>
  <c r="I787" i="3"/>
  <c r="G786" i="3"/>
  <c r="I786" i="3" s="1"/>
  <c r="I785" i="3"/>
  <c r="G785" i="3"/>
  <c r="G784" i="3"/>
  <c r="I784" i="3" s="1"/>
  <c r="G783" i="3"/>
  <c r="I783" i="3" s="1"/>
  <c r="G782" i="3"/>
  <c r="I782" i="3" s="1"/>
  <c r="I781" i="3"/>
  <c r="I780" i="3"/>
  <c r="G780" i="3"/>
  <c r="I779" i="3"/>
  <c r="G778" i="3"/>
  <c r="I778" i="3" s="1"/>
  <c r="G777" i="3"/>
  <c r="I777" i="3" s="1"/>
  <c r="I776" i="3"/>
  <c r="I775" i="3"/>
  <c r="I774" i="3"/>
  <c r="I773" i="3"/>
  <c r="G773" i="3"/>
  <c r="I772" i="3"/>
  <c r="G771" i="3"/>
  <c r="I771" i="3" s="1"/>
  <c r="G770" i="3"/>
  <c r="I770" i="3" s="1"/>
  <c r="G769" i="3"/>
  <c r="I769" i="3" s="1"/>
  <c r="G768" i="3"/>
  <c r="I768" i="3" s="1"/>
  <c r="G767" i="3"/>
  <c r="I767" i="3" s="1"/>
  <c r="G766" i="3"/>
  <c r="I766" i="3" s="1"/>
  <c r="G765" i="3"/>
  <c r="I765" i="3" s="1"/>
  <c r="G764" i="3"/>
  <c r="I764" i="3" s="1"/>
  <c r="I763" i="3"/>
  <c r="I762" i="3"/>
  <c r="I761" i="3"/>
  <c r="I760" i="3"/>
  <c r="G759" i="3"/>
  <c r="I759" i="3" s="1"/>
  <c r="G758" i="3"/>
  <c r="I758" i="3" s="1"/>
  <c r="G757" i="3"/>
  <c r="I757" i="3" s="1"/>
  <c r="G756" i="3"/>
  <c r="I756" i="3" s="1"/>
  <c r="G755" i="3"/>
  <c r="I755" i="3" s="1"/>
  <c r="G754" i="3"/>
  <c r="I754" i="3" s="1"/>
  <c r="G753" i="3"/>
  <c r="I753" i="3" s="1"/>
  <c r="I752" i="3"/>
  <c r="I751" i="3"/>
  <c r="G751" i="3"/>
  <c r="I750" i="3"/>
  <c r="G749" i="3"/>
  <c r="I749" i="3" s="1"/>
  <c r="I748" i="3"/>
  <c r="G747" i="3"/>
  <c r="I747" i="3" s="1"/>
  <c r="I746" i="3"/>
  <c r="G746" i="3"/>
  <c r="I745" i="3"/>
  <c r="I744" i="3"/>
  <c r="I743" i="3"/>
  <c r="G743" i="3"/>
  <c r="I742" i="3"/>
  <c r="I741" i="3"/>
  <c r="G741" i="3"/>
  <c r="I740" i="3"/>
  <c r="I739" i="3"/>
  <c r="G738" i="3"/>
  <c r="I738" i="3" s="1"/>
  <c r="G737" i="3"/>
  <c r="I737" i="3" s="1"/>
  <c r="I736" i="3"/>
  <c r="G736" i="3"/>
  <c r="G735" i="3"/>
  <c r="I735" i="3" s="1"/>
  <c r="G734" i="3"/>
  <c r="I734" i="3" s="1"/>
  <c r="G733" i="3"/>
  <c r="I733" i="3" s="1"/>
  <c r="I732" i="3"/>
  <c r="G732" i="3"/>
  <c r="G731" i="3"/>
  <c r="I731" i="3" s="1"/>
  <c r="G730" i="3"/>
  <c r="I730" i="3" s="1"/>
  <c r="G729" i="3"/>
  <c r="I729" i="3" s="1"/>
  <c r="I728" i="3"/>
  <c r="I727" i="3"/>
  <c r="G727" i="3"/>
  <c r="I726" i="3"/>
  <c r="I725" i="3"/>
  <c r="I724" i="3"/>
  <c r="I723" i="3"/>
  <c r="G722" i="3"/>
  <c r="I722" i="3" s="1"/>
  <c r="I721" i="3"/>
  <c r="G721" i="3"/>
  <c r="I720" i="3"/>
  <c r="G719" i="3"/>
  <c r="I719" i="3" s="1"/>
  <c r="G718" i="3"/>
  <c r="I718" i="3" s="1"/>
  <c r="I717" i="3"/>
  <c r="I716" i="3"/>
  <c r="G716" i="3"/>
  <c r="I715" i="3"/>
  <c r="G715" i="3"/>
  <c r="I714" i="3"/>
  <c r="G713" i="3"/>
  <c r="I713" i="3" s="1"/>
  <c r="G712" i="3"/>
  <c r="I712" i="3" s="1"/>
  <c r="I711" i="3"/>
  <c r="I710" i="3"/>
  <c r="I709" i="3"/>
  <c r="I708" i="3"/>
  <c r="G708" i="3"/>
  <c r="G707" i="3"/>
  <c r="I707" i="3" s="1"/>
  <c r="I706" i="3"/>
  <c r="G705" i="3"/>
  <c r="I705" i="3" s="1"/>
  <c r="G704" i="3"/>
  <c r="I704" i="3" s="1"/>
  <c r="G703" i="3"/>
  <c r="I703" i="3" s="1"/>
  <c r="I702" i="3"/>
  <c r="G702" i="3"/>
  <c r="I701" i="3"/>
  <c r="I700" i="3"/>
  <c r="G699" i="3"/>
  <c r="I699" i="3" s="1"/>
  <c r="G698" i="3"/>
  <c r="I698" i="3" s="1"/>
  <c r="I697" i="3"/>
  <c r="G697" i="3"/>
  <c r="G696" i="3"/>
  <c r="I696" i="3" s="1"/>
  <c r="I695" i="3"/>
  <c r="I694" i="3"/>
  <c r="G694" i="3"/>
  <c r="G693" i="3"/>
  <c r="I693" i="3" s="1"/>
  <c r="I692" i="3"/>
  <c r="G692" i="3"/>
  <c r="I691" i="3"/>
  <c r="G691" i="3"/>
  <c r="I690" i="3"/>
  <c r="G690" i="3"/>
  <c r="G689" i="3"/>
  <c r="I689" i="3" s="1"/>
  <c r="I688" i="3"/>
  <c r="G688" i="3"/>
  <c r="I687" i="3"/>
  <c r="G687" i="3"/>
  <c r="I686" i="3"/>
  <c r="G686" i="3"/>
  <c r="G685" i="3"/>
  <c r="I685" i="3" s="1"/>
  <c r="I684" i="3"/>
  <c r="G684" i="3"/>
  <c r="I683" i="3"/>
  <c r="G683" i="3"/>
  <c r="I682" i="3"/>
  <c r="G682" i="3"/>
  <c r="G681" i="3"/>
  <c r="I681" i="3" s="1"/>
  <c r="I680" i="3"/>
  <c r="G680" i="3"/>
  <c r="I679" i="3"/>
  <c r="G679" i="3"/>
  <c r="I678" i="3"/>
  <c r="G678" i="3"/>
  <c r="G677" i="3"/>
  <c r="I677" i="3" s="1"/>
  <c r="I676" i="3"/>
  <c r="G675" i="3"/>
  <c r="I675" i="3" s="1"/>
  <c r="G674" i="3"/>
  <c r="I674" i="3" s="1"/>
  <c r="G673" i="3"/>
  <c r="I673" i="3" s="1"/>
  <c r="I672" i="3"/>
  <c r="I671" i="3"/>
  <c r="G671" i="3"/>
  <c r="I670" i="3"/>
  <c r="G670" i="3"/>
  <c r="I669" i="3"/>
  <c r="G668" i="3"/>
  <c r="I668" i="3" s="1"/>
  <c r="G667" i="3"/>
  <c r="I667" i="3" s="1"/>
  <c r="I666" i="3"/>
  <c r="I665" i="3"/>
  <c r="G665" i="3"/>
  <c r="I664" i="3"/>
  <c r="G664" i="3"/>
  <c r="I663" i="3"/>
  <c r="I662" i="3"/>
  <c r="I661" i="3"/>
  <c r="G661" i="3"/>
  <c r="I660" i="3"/>
  <c r="G660" i="3"/>
  <c r="I659" i="3"/>
  <c r="I658" i="3"/>
  <c r="I657" i="3"/>
  <c r="G657" i="3"/>
  <c r="I656" i="3"/>
  <c r="G655" i="3"/>
  <c r="I655" i="3" s="1"/>
  <c r="G654" i="3"/>
  <c r="I654" i="3" s="1"/>
  <c r="I653" i="3"/>
  <c r="G652" i="3"/>
  <c r="I652" i="3" s="1"/>
  <c r="I651" i="3"/>
  <c r="G651" i="3"/>
  <c r="G650" i="3"/>
  <c r="I650" i="3" s="1"/>
  <c r="I649" i="3"/>
  <c r="G649" i="3"/>
  <c r="G648" i="3"/>
  <c r="I648" i="3" s="1"/>
  <c r="I647" i="3"/>
  <c r="G647" i="3"/>
  <c r="G646" i="3"/>
  <c r="I646" i="3" s="1"/>
  <c r="G645" i="3"/>
  <c r="I645" i="3" s="1"/>
  <c r="G644" i="3"/>
  <c r="I644" i="3" s="1"/>
  <c r="I643" i="3"/>
  <c r="G642" i="3"/>
  <c r="I642" i="3" s="1"/>
  <c r="G641" i="3"/>
  <c r="I641" i="3" s="1"/>
  <c r="G640" i="3"/>
  <c r="I640" i="3" s="1"/>
  <c r="G639" i="3"/>
  <c r="I639" i="3" s="1"/>
  <c r="I638" i="3"/>
  <c r="G637" i="3"/>
  <c r="I637" i="3" s="1"/>
  <c r="I636" i="3"/>
  <c r="G636" i="3"/>
  <c r="I635" i="3"/>
  <c r="G635" i="3"/>
  <c r="I634" i="3"/>
  <c r="G634" i="3"/>
  <c r="G633" i="3"/>
  <c r="I633" i="3" s="1"/>
  <c r="I632" i="3"/>
  <c r="G632" i="3"/>
  <c r="I631" i="3"/>
  <c r="G631" i="3"/>
  <c r="I630" i="3"/>
  <c r="G629" i="3"/>
  <c r="I629" i="3" s="1"/>
  <c r="G628" i="3"/>
  <c r="I628" i="3" s="1"/>
  <c r="I627" i="3"/>
  <c r="G627" i="3"/>
  <c r="I626" i="3"/>
  <c r="G626" i="3"/>
  <c r="G625" i="3"/>
  <c r="I625" i="3" s="1"/>
  <c r="G624" i="3"/>
  <c r="I624" i="3" s="1"/>
  <c r="I623" i="3"/>
  <c r="G623" i="3"/>
  <c r="I622" i="3"/>
  <c r="G622" i="3"/>
  <c r="I621" i="3"/>
  <c r="I620" i="3"/>
  <c r="G620" i="3"/>
  <c r="G619" i="3"/>
  <c r="I619" i="3" s="1"/>
  <c r="I618" i="3"/>
  <c r="I617" i="3"/>
  <c r="G617" i="3"/>
  <c r="G616" i="3"/>
  <c r="I616" i="3" s="1"/>
  <c r="G615" i="3"/>
  <c r="I615" i="3" s="1"/>
  <c r="I614" i="3"/>
  <c r="G614" i="3"/>
  <c r="I613" i="3"/>
  <c r="G613" i="3"/>
  <c r="G612" i="3"/>
  <c r="I612" i="3" s="1"/>
  <c r="G611" i="3"/>
  <c r="I611" i="3" s="1"/>
  <c r="I610" i="3"/>
  <c r="G610" i="3"/>
  <c r="I609" i="3"/>
  <c r="G609" i="3"/>
  <c r="G608" i="3"/>
  <c r="I608" i="3" s="1"/>
  <c r="I607" i="3"/>
  <c r="G606" i="3"/>
  <c r="I606" i="3" s="1"/>
  <c r="G605" i="3"/>
  <c r="I605" i="3" s="1"/>
  <c r="G604" i="3"/>
  <c r="I604" i="3" s="1"/>
  <c r="I603" i="3"/>
  <c r="G603" i="3"/>
  <c r="G602" i="3"/>
  <c r="I602" i="3" s="1"/>
  <c r="G601" i="3"/>
  <c r="I601" i="3" s="1"/>
  <c r="G600" i="3"/>
  <c r="I600" i="3" s="1"/>
  <c r="I599" i="3"/>
  <c r="G598" i="3"/>
  <c r="I598" i="3" s="1"/>
  <c r="I597" i="3"/>
  <c r="G597" i="3"/>
  <c r="I596" i="3"/>
  <c r="I595" i="3"/>
  <c r="G594" i="3"/>
  <c r="I594" i="3" s="1"/>
  <c r="I593" i="3"/>
  <c r="I592" i="3"/>
  <c r="I591" i="3"/>
  <c r="G590" i="3"/>
  <c r="I590" i="3" s="1"/>
  <c r="G589" i="3"/>
  <c r="I589" i="3" s="1"/>
  <c r="I588" i="3"/>
  <c r="G588" i="3"/>
  <c r="G587" i="3"/>
  <c r="I587" i="3" s="1"/>
  <c r="I586" i="3"/>
  <c r="I585" i="3"/>
  <c r="G585" i="3"/>
  <c r="G584" i="3"/>
  <c r="I584" i="3" s="1"/>
  <c r="G583" i="3"/>
  <c r="I583" i="3" s="1"/>
  <c r="I582" i="3"/>
  <c r="G582" i="3"/>
  <c r="I581" i="3"/>
  <c r="G581" i="3"/>
  <c r="I580" i="3"/>
  <c r="I579" i="3"/>
  <c r="G579" i="3"/>
  <c r="G578" i="3"/>
  <c r="I578" i="3" s="1"/>
  <c r="G577" i="3"/>
  <c r="I577" i="3" s="1"/>
  <c r="G576" i="3"/>
  <c r="I576" i="3" s="1"/>
  <c r="I575" i="3"/>
  <c r="G574" i="3"/>
  <c r="I574" i="3" s="1"/>
  <c r="I573" i="3"/>
  <c r="G573" i="3"/>
  <c r="I572" i="3"/>
  <c r="G572" i="3"/>
  <c r="G571" i="3"/>
  <c r="I571" i="3" s="1"/>
  <c r="G570" i="3"/>
  <c r="I570" i="3" s="1"/>
  <c r="I569" i="3"/>
  <c r="G569" i="3"/>
  <c r="I568" i="3"/>
  <c r="G568" i="3"/>
  <c r="G567" i="3"/>
  <c r="I567" i="3" s="1"/>
  <c r="I566" i="3"/>
  <c r="G565" i="3"/>
  <c r="I565" i="3" s="1"/>
  <c r="I564" i="3"/>
  <c r="I563" i="3"/>
  <c r="G563" i="3"/>
  <c r="G562" i="3"/>
  <c r="I562" i="3" s="1"/>
  <c r="G561" i="3"/>
  <c r="I561" i="3" s="1"/>
  <c r="I560" i="3"/>
  <c r="G560" i="3"/>
  <c r="I559" i="3"/>
  <c r="G559" i="3"/>
  <c r="I558" i="3"/>
  <c r="I557" i="3"/>
  <c r="G557" i="3"/>
  <c r="G556" i="3"/>
  <c r="I556" i="3" s="1"/>
  <c r="I555" i="3"/>
  <c r="I554" i="3"/>
  <c r="G553" i="3"/>
  <c r="I553" i="3" s="1"/>
  <c r="I552" i="3"/>
  <c r="G552" i="3"/>
  <c r="G551" i="3"/>
  <c r="I551" i="3" s="1"/>
  <c r="G550" i="3"/>
  <c r="I550" i="3" s="1"/>
  <c r="G549" i="3"/>
  <c r="I549" i="3" s="1"/>
  <c r="I548" i="3"/>
  <c r="G547" i="3"/>
  <c r="I547" i="3" s="1"/>
  <c r="I546" i="3"/>
  <c r="G546" i="3"/>
  <c r="I545" i="3"/>
  <c r="G545" i="3"/>
  <c r="G544" i="3"/>
  <c r="I544" i="3" s="1"/>
  <c r="I543" i="3"/>
  <c r="G542" i="3"/>
  <c r="I542" i="3" s="1"/>
  <c r="G541" i="3"/>
  <c r="I541" i="3" s="1"/>
  <c r="G540" i="3"/>
  <c r="I540" i="3" s="1"/>
  <c r="I539" i="3"/>
  <c r="G539" i="3"/>
  <c r="G538" i="3"/>
  <c r="I538" i="3" s="1"/>
  <c r="G537" i="3"/>
  <c r="I537" i="3" s="1"/>
  <c r="I536" i="3"/>
  <c r="I535" i="3"/>
  <c r="I534" i="3"/>
  <c r="G534" i="3"/>
  <c r="G533" i="3"/>
  <c r="I533" i="3" s="1"/>
  <c r="I532" i="3"/>
  <c r="I531" i="3"/>
  <c r="G531" i="3"/>
  <c r="G530" i="3"/>
  <c r="I530" i="3" s="1"/>
  <c r="G529" i="3"/>
  <c r="I529" i="3" s="1"/>
  <c r="I528" i="3"/>
  <c r="G528" i="3"/>
  <c r="I527" i="3"/>
  <c r="G527" i="3"/>
  <c r="G526" i="3"/>
  <c r="I526" i="3" s="1"/>
  <c r="G525" i="3"/>
  <c r="I525" i="3" s="1"/>
  <c r="I524" i="3"/>
  <c r="G524" i="3"/>
  <c r="I523" i="3"/>
  <c r="I522" i="3"/>
  <c r="G521" i="3"/>
  <c r="I521" i="3" s="1"/>
  <c r="G520" i="3"/>
  <c r="I520" i="3" s="1"/>
  <c r="I519" i="3"/>
  <c r="G519" i="3"/>
  <c r="I518" i="3"/>
  <c r="G518" i="3"/>
  <c r="G517" i="3"/>
  <c r="I517" i="3" s="1"/>
  <c r="G516" i="3"/>
  <c r="I516" i="3" s="1"/>
  <c r="I515" i="3"/>
  <c r="G514" i="3"/>
  <c r="I514" i="3" s="1"/>
  <c r="G513" i="3"/>
  <c r="I513" i="3" s="1"/>
  <c r="I512" i="3"/>
  <c r="G512" i="3"/>
  <c r="G511" i="3"/>
  <c r="I511" i="3" s="1"/>
  <c r="I510" i="3"/>
  <c r="I509" i="3"/>
  <c r="G509" i="3"/>
  <c r="G508" i="3"/>
  <c r="I508" i="3" s="1"/>
  <c r="G507" i="3"/>
  <c r="I507" i="3" s="1"/>
  <c r="I506" i="3"/>
  <c r="G506" i="3"/>
  <c r="I505" i="3"/>
  <c r="G505" i="3"/>
  <c r="G504" i="3"/>
  <c r="I504" i="3" s="1"/>
  <c r="G503" i="3"/>
  <c r="I503" i="3" s="1"/>
  <c r="I502" i="3"/>
  <c r="G502" i="3"/>
  <c r="I501" i="3"/>
  <c r="G500" i="3"/>
  <c r="I500" i="3" s="1"/>
  <c r="I499" i="3"/>
  <c r="G499" i="3"/>
  <c r="G498" i="3"/>
  <c r="I498" i="3" s="1"/>
  <c r="G497" i="3"/>
  <c r="I497" i="3" s="1"/>
  <c r="G496" i="3"/>
  <c r="I496" i="3" s="1"/>
  <c r="I495" i="3"/>
  <c r="G494" i="3"/>
  <c r="I494" i="3" s="1"/>
  <c r="I493" i="3"/>
  <c r="G493" i="3"/>
  <c r="I492" i="3"/>
  <c r="I491" i="3"/>
  <c r="G490" i="3"/>
  <c r="I490" i="3" s="1"/>
  <c r="G489" i="3"/>
  <c r="I489" i="3" s="1"/>
  <c r="I488" i="3"/>
  <c r="G488" i="3"/>
  <c r="I487" i="3"/>
  <c r="G487" i="3"/>
  <c r="G486" i="3"/>
  <c r="I486" i="3" s="1"/>
  <c r="G485" i="3"/>
  <c r="I485" i="3" s="1"/>
  <c r="I484" i="3"/>
  <c r="G484" i="3"/>
  <c r="I483" i="3"/>
  <c r="G483" i="3"/>
  <c r="G482" i="3"/>
  <c r="I482" i="3" s="1"/>
  <c r="G481" i="3"/>
  <c r="I481" i="3" s="1"/>
  <c r="I480" i="3"/>
  <c r="G480" i="3"/>
  <c r="I479" i="3"/>
  <c r="G479" i="3"/>
  <c r="I478" i="3"/>
  <c r="I477" i="3"/>
  <c r="G477" i="3"/>
  <c r="G476" i="3"/>
  <c r="I476" i="3" s="1"/>
  <c r="I475" i="3"/>
  <c r="I474" i="3"/>
  <c r="G474" i="3"/>
  <c r="I473" i="3"/>
  <c r="I472" i="3"/>
  <c r="G472" i="3"/>
  <c r="G471" i="3"/>
  <c r="I471" i="3" s="1"/>
  <c r="G470" i="3"/>
  <c r="I470" i="3" s="1"/>
  <c r="G469" i="3"/>
  <c r="I469" i="3" s="1"/>
  <c r="I468" i="3"/>
  <c r="G467" i="3"/>
  <c r="I467" i="3" s="1"/>
  <c r="I466" i="3"/>
  <c r="G466" i="3"/>
  <c r="I465" i="3"/>
  <c r="G465" i="3"/>
  <c r="I464" i="3"/>
  <c r="I463" i="3"/>
  <c r="G463" i="3"/>
  <c r="G462" i="3"/>
  <c r="I462" i="3" s="1"/>
  <c r="G461" i="3"/>
  <c r="I461" i="3" s="1"/>
  <c r="G460" i="3"/>
  <c r="I460" i="3" s="1"/>
  <c r="I459" i="3"/>
  <c r="G459" i="3"/>
  <c r="G458" i="3"/>
  <c r="I458" i="3" s="1"/>
  <c r="I457" i="3"/>
  <c r="I456" i="3"/>
  <c r="G456" i="3"/>
  <c r="G455" i="3"/>
  <c r="I455" i="3" s="1"/>
  <c r="G454" i="3"/>
  <c r="I454" i="3" s="1"/>
  <c r="I453" i="3"/>
  <c r="G453" i="3"/>
  <c r="I452" i="3"/>
  <c r="G451" i="3"/>
  <c r="I451" i="3" s="1"/>
  <c r="I450" i="3"/>
  <c r="G450" i="3"/>
  <c r="I449" i="3"/>
  <c r="I448" i="3"/>
  <c r="G447" i="3"/>
  <c r="I447" i="3" s="1"/>
  <c r="I446" i="3"/>
  <c r="G445" i="3"/>
  <c r="I445" i="3" s="1"/>
  <c r="G444" i="3"/>
  <c r="I444" i="3" s="1"/>
  <c r="I443" i="3"/>
  <c r="G443" i="3"/>
  <c r="I442" i="3"/>
  <c r="G442" i="3"/>
  <c r="G441" i="3"/>
  <c r="I441" i="3" s="1"/>
  <c r="I440" i="3"/>
  <c r="G439" i="3"/>
  <c r="I439" i="3" s="1"/>
  <c r="I438" i="3"/>
  <c r="I437" i="3"/>
  <c r="G437" i="3"/>
  <c r="G436" i="3"/>
  <c r="I436" i="3" s="1"/>
  <c r="G435" i="3"/>
  <c r="I435" i="3" s="1"/>
  <c r="I434" i="3"/>
  <c r="G433" i="3"/>
  <c r="I433" i="3" s="1"/>
  <c r="G432" i="3"/>
  <c r="I432" i="3" s="1"/>
  <c r="I431" i="3"/>
  <c r="G430" i="3"/>
  <c r="I430" i="3" s="1"/>
  <c r="I429" i="3"/>
  <c r="G429" i="3"/>
  <c r="I428" i="3"/>
  <c r="G427" i="3"/>
  <c r="I427" i="3" s="1"/>
  <c r="I426" i="3"/>
  <c r="G426" i="3"/>
  <c r="G425" i="3"/>
  <c r="I425" i="3" s="1"/>
  <c r="G424" i="3"/>
  <c r="I424" i="3" s="1"/>
  <c r="G423" i="3"/>
  <c r="I423" i="3" s="1"/>
  <c r="I422" i="3"/>
  <c r="G422" i="3"/>
  <c r="I421" i="3"/>
  <c r="I420" i="3"/>
  <c r="G420" i="3"/>
  <c r="I419" i="3"/>
  <c r="G419" i="3"/>
  <c r="G418" i="3"/>
  <c r="I418" i="3" s="1"/>
  <c r="I417" i="3"/>
  <c r="G416" i="3"/>
  <c r="I416" i="3" s="1"/>
  <c r="G415" i="3"/>
  <c r="I415" i="3" s="1"/>
  <c r="G414" i="3"/>
  <c r="I414" i="3" s="1"/>
  <c r="I413" i="3"/>
  <c r="G413" i="3"/>
  <c r="G412" i="3"/>
  <c r="I412" i="3" s="1"/>
  <c r="G411" i="3"/>
  <c r="I411" i="3" s="1"/>
  <c r="G410" i="3"/>
  <c r="G408" i="3" s="1"/>
  <c r="I408" i="3" s="1"/>
  <c r="I409" i="3"/>
  <c r="G409" i="3"/>
  <c r="H408" i="3"/>
  <c r="F408" i="3"/>
  <c r="G407" i="3"/>
  <c r="I407" i="3" s="1"/>
  <c r="I406" i="3"/>
  <c r="G406" i="3"/>
  <c r="I405" i="3"/>
  <c r="I404" i="3"/>
  <c r="G404" i="3"/>
  <c r="I403" i="3"/>
  <c r="G403" i="3"/>
  <c r="I402" i="3"/>
  <c r="I401" i="3"/>
  <c r="I400" i="3"/>
  <c r="I399" i="3"/>
  <c r="I398" i="3"/>
  <c r="G398" i="3"/>
  <c r="I397" i="3"/>
  <c r="G397" i="3"/>
  <c r="G396" i="3"/>
  <c r="I396" i="3" s="1"/>
  <c r="G395" i="3"/>
  <c r="I395" i="3" s="1"/>
  <c r="I394" i="3"/>
  <c r="G394" i="3"/>
  <c r="I393" i="3"/>
  <c r="G393" i="3"/>
  <c r="G392" i="3"/>
  <c r="I392" i="3" s="1"/>
  <c r="I391" i="3"/>
  <c r="G390" i="3"/>
  <c r="I390" i="3" s="1"/>
  <c r="G389" i="3"/>
  <c r="I389" i="3" s="1"/>
  <c r="G388" i="3"/>
  <c r="I388" i="3" s="1"/>
  <c r="I387" i="3"/>
  <c r="G387" i="3"/>
  <c r="I386" i="3"/>
  <c r="I385" i="3"/>
  <c r="G385" i="3"/>
  <c r="I384" i="3"/>
  <c r="G384" i="3"/>
  <c r="G383" i="3"/>
  <c r="I383" i="3" s="1"/>
  <c r="G382" i="3"/>
  <c r="I382" i="3" s="1"/>
  <c r="I381" i="3"/>
  <c r="G381" i="3"/>
  <c r="I380" i="3"/>
  <c r="G379" i="3"/>
  <c r="I379" i="3" s="1"/>
  <c r="I378" i="3"/>
  <c r="I377" i="3"/>
  <c r="I376" i="3"/>
  <c r="I375" i="3"/>
  <c r="G374" i="3"/>
  <c r="I374" i="3" s="1"/>
  <c r="G373" i="3"/>
  <c r="I373" i="3" s="1"/>
  <c r="I372" i="3"/>
  <c r="G372" i="3"/>
  <c r="I371" i="3"/>
  <c r="I370" i="3"/>
  <c r="G369" i="3"/>
  <c r="I369" i="3" s="1"/>
  <c r="G368" i="3"/>
  <c r="I368" i="3" s="1"/>
  <c r="I367" i="3"/>
  <c r="G366" i="3"/>
  <c r="I366" i="3" s="1"/>
  <c r="I365" i="3"/>
  <c r="G365" i="3"/>
  <c r="I364" i="3"/>
  <c r="I363" i="3"/>
  <c r="I362" i="3"/>
  <c r="I361" i="3"/>
  <c r="G361" i="3"/>
  <c r="I360" i="3"/>
  <c r="I359" i="3"/>
  <c r="G359" i="3"/>
  <c r="I358" i="3"/>
  <c r="I357" i="3"/>
  <c r="I356" i="3"/>
  <c r="I355" i="3"/>
  <c r="I354" i="3"/>
  <c r="G353" i="3"/>
  <c r="I353" i="3" s="1"/>
  <c r="G352" i="3"/>
  <c r="I352" i="3" s="1"/>
  <c r="G351" i="3"/>
  <c r="I351" i="3" s="1"/>
  <c r="I350" i="3"/>
  <c r="I349" i="3"/>
  <c r="G348" i="3"/>
  <c r="I348" i="3" s="1"/>
  <c r="G347" i="3"/>
  <c r="I347" i="3" s="1"/>
  <c r="G346" i="3"/>
  <c r="I346" i="3" s="1"/>
  <c r="I345" i="3"/>
  <c r="G344" i="3"/>
  <c r="I344" i="3" s="1"/>
  <c r="I343" i="3"/>
  <c r="G342" i="3"/>
  <c r="I342" i="3" s="1"/>
  <c r="G341" i="3"/>
  <c r="I341" i="3" s="1"/>
  <c r="I340" i="3"/>
  <c r="I339" i="3"/>
  <c r="I338" i="3"/>
  <c r="I337" i="3"/>
  <c r="G337" i="3"/>
  <c r="I336" i="3"/>
  <c r="G336" i="3"/>
  <c r="I335" i="3"/>
  <c r="I334" i="3"/>
  <c r="G333" i="3"/>
  <c r="I333" i="3" s="1"/>
  <c r="I332" i="3"/>
  <c r="G332" i="3"/>
  <c r="I331" i="3"/>
  <c r="G331" i="3"/>
  <c r="G330" i="3"/>
  <c r="I330" i="3" s="1"/>
  <c r="G329" i="3"/>
  <c r="I329" i="3" s="1"/>
  <c r="I328" i="3"/>
  <c r="G328" i="3"/>
  <c r="I327" i="3"/>
  <c r="I326" i="3"/>
  <c r="G325" i="3"/>
  <c r="I325" i="3" s="1"/>
  <c r="G324" i="3"/>
  <c r="I324" i="3" s="1"/>
  <c r="I323" i="3"/>
  <c r="I322" i="3"/>
  <c r="I321" i="3"/>
  <c r="G320" i="3"/>
  <c r="G319" i="3" s="1"/>
  <c r="I319" i="3" s="1"/>
  <c r="H319" i="3"/>
  <c r="F319" i="3"/>
  <c r="I318" i="3"/>
  <c r="I317" i="3"/>
  <c r="G317" i="3"/>
  <c r="G316" i="3"/>
  <c r="I316" i="3" s="1"/>
  <c r="I315" i="3"/>
  <c r="I314" i="3"/>
  <c r="I313" i="3"/>
  <c r="G313" i="3"/>
  <c r="H312" i="3"/>
  <c r="F312" i="3"/>
  <c r="I311" i="3"/>
  <c r="G310" i="3"/>
  <c r="I310" i="3" s="1"/>
  <c r="G309" i="3"/>
  <c r="I309" i="3" s="1"/>
  <c r="G308" i="3"/>
  <c r="I308" i="3" s="1"/>
  <c r="I307" i="3"/>
  <c r="I306" i="3"/>
  <c r="G306" i="3"/>
  <c r="I305" i="3"/>
  <c r="G305" i="3"/>
  <c r="I304" i="3"/>
  <c r="G304" i="3"/>
  <c r="G303" i="3" s="1"/>
  <c r="I303" i="3" s="1"/>
  <c r="H303" i="3"/>
  <c r="I302" i="3"/>
  <c r="I301" i="3"/>
  <c r="G301" i="3"/>
  <c r="I300" i="3"/>
  <c r="G300" i="3"/>
  <c r="I299" i="3"/>
  <c r="I298" i="3"/>
  <c r="G298" i="3"/>
  <c r="G297" i="3" s="1"/>
  <c r="I297" i="3" s="1"/>
  <c r="H297" i="3"/>
  <c r="I296" i="3"/>
  <c r="I295" i="3"/>
  <c r="I294" i="3"/>
  <c r="I293" i="3"/>
  <c r="I292" i="3"/>
  <c r="I291" i="3"/>
  <c r="I290" i="3"/>
  <c r="I289" i="3"/>
  <c r="I288" i="3"/>
  <c r="I287" i="3"/>
  <c r="I286" i="3"/>
  <c r="I285" i="3"/>
  <c r="I284" i="3"/>
  <c r="I283" i="3"/>
  <c r="I282" i="3"/>
  <c r="I281" i="3"/>
  <c r="I280" i="3"/>
  <c r="I279" i="3"/>
  <c r="I278" i="3"/>
  <c r="I277" i="3"/>
  <c r="I276" i="3"/>
  <c r="I275" i="3"/>
  <c r="I274" i="3"/>
  <c r="I273" i="3"/>
  <c r="I272" i="3"/>
  <c r="I271" i="3"/>
  <c r="I270" i="3"/>
  <c r="I269" i="3"/>
  <c r="I268" i="3"/>
  <c r="I267" i="3"/>
  <c r="I266" i="3"/>
  <c r="I265" i="3"/>
  <c r="I264" i="3"/>
  <c r="I263" i="3"/>
  <c r="I262" i="3"/>
  <c r="I261" i="3"/>
  <c r="I260" i="3"/>
  <c r="I259" i="3"/>
  <c r="I258" i="3"/>
  <c r="I257" i="3"/>
  <c r="I256" i="3"/>
  <c r="I255" i="3"/>
  <c r="G254" i="3"/>
  <c r="I254" i="3" s="1"/>
  <c r="G253" i="3"/>
  <c r="I253" i="3" s="1"/>
  <c r="I252" i="3"/>
  <c r="G252" i="3"/>
  <c r="I251" i="3"/>
  <c r="G251" i="3"/>
  <c r="G250" i="3"/>
  <c r="I250" i="3" s="1"/>
  <c r="G249" i="3"/>
  <c r="I249" i="3" s="1"/>
  <c r="I248" i="3"/>
  <c r="G248" i="3"/>
  <c r="I247" i="3"/>
  <c r="G247" i="3"/>
  <c r="G246" i="3"/>
  <c r="I246" i="3" s="1"/>
  <c r="G245" i="3"/>
  <c r="I245" i="3" s="1"/>
  <c r="I244" i="3"/>
  <c r="G244" i="3"/>
  <c r="I243" i="3"/>
  <c r="G243" i="3"/>
  <c r="G242" i="3"/>
  <c r="I242" i="3" s="1"/>
  <c r="G241" i="3"/>
  <c r="I241" i="3" s="1"/>
  <c r="I240" i="3"/>
  <c r="G240" i="3"/>
  <c r="I239" i="3"/>
  <c r="G239" i="3"/>
  <c r="G238" i="3"/>
  <c r="I238" i="3" s="1"/>
  <c r="G237" i="3"/>
  <c r="I237" i="3" s="1"/>
  <c r="I236" i="3"/>
  <c r="G236" i="3"/>
  <c r="I235" i="3"/>
  <c r="G235" i="3"/>
  <c r="G234" i="3"/>
  <c r="I234" i="3" s="1"/>
  <c r="G233" i="3"/>
  <c r="I233" i="3" s="1"/>
  <c r="I232" i="3"/>
  <c r="G232" i="3"/>
  <c r="I231" i="3"/>
  <c r="G231" i="3"/>
  <c r="G230" i="3"/>
  <c r="I230" i="3" s="1"/>
  <c r="G229" i="3"/>
  <c r="I229" i="3" s="1"/>
  <c r="I228" i="3"/>
  <c r="G228" i="3"/>
  <c r="I227" i="3"/>
  <c r="G227" i="3"/>
  <c r="G226" i="3"/>
  <c r="I226" i="3" s="1"/>
  <c r="G225" i="3"/>
  <c r="I225" i="3" s="1"/>
  <c r="I224" i="3"/>
  <c r="G224" i="3"/>
  <c r="I223" i="3"/>
  <c r="G223" i="3"/>
  <c r="G222" i="3"/>
  <c r="I222" i="3" s="1"/>
  <c r="G221" i="3"/>
  <c r="I221" i="3" s="1"/>
  <c r="I220" i="3"/>
  <c r="G220" i="3"/>
  <c r="I219" i="3"/>
  <c r="G219" i="3"/>
  <c r="G218" i="3"/>
  <c r="I218" i="3" s="1"/>
  <c r="G217" i="3"/>
  <c r="I217" i="3" s="1"/>
  <c r="I216" i="3"/>
  <c r="G216" i="3"/>
  <c r="I215" i="3"/>
  <c r="G215" i="3"/>
  <c r="G214" i="3"/>
  <c r="I214" i="3" s="1"/>
  <c r="G213" i="3"/>
  <c r="I213" i="3" s="1"/>
  <c r="I212" i="3"/>
  <c r="G212" i="3"/>
  <c r="I211" i="3"/>
  <c r="G211" i="3"/>
  <c r="G210" i="3"/>
  <c r="I210" i="3" s="1"/>
  <c r="G209" i="3"/>
  <c r="I209" i="3" s="1"/>
  <c r="I208" i="3"/>
  <c r="G208" i="3"/>
  <c r="I207" i="3"/>
  <c r="G207" i="3"/>
  <c r="G206" i="3"/>
  <c r="I206" i="3" s="1"/>
  <c r="G205" i="3"/>
  <c r="I205" i="3" s="1"/>
  <c r="I204" i="3"/>
  <c r="G204" i="3"/>
  <c r="I203" i="3"/>
  <c r="G203" i="3"/>
  <c r="G202" i="3"/>
  <c r="I202" i="3" s="1"/>
  <c r="G201" i="3"/>
  <c r="I201" i="3" s="1"/>
  <c r="I200" i="3"/>
  <c r="G200" i="3"/>
  <c r="I199" i="3"/>
  <c r="G199" i="3"/>
  <c r="G198" i="3"/>
  <c r="I198" i="3" s="1"/>
  <c r="G197" i="3"/>
  <c r="I197" i="3" s="1"/>
  <c r="I196" i="3"/>
  <c r="G196" i="3"/>
  <c r="I195" i="3"/>
  <c r="G195" i="3"/>
  <c r="G194" i="3"/>
  <c r="I194" i="3" s="1"/>
  <c r="G193" i="3"/>
  <c r="I193" i="3" s="1"/>
  <c r="I192" i="3"/>
  <c r="G192" i="3"/>
  <c r="I191" i="3"/>
  <c r="G191" i="3"/>
  <c r="G190" i="3"/>
  <c r="I190" i="3" s="1"/>
  <c r="G189" i="3"/>
  <c r="I189" i="3" s="1"/>
  <c r="I188" i="3"/>
  <c r="G188" i="3"/>
  <c r="I187" i="3"/>
  <c r="G187" i="3"/>
  <c r="G186" i="3"/>
  <c r="I186" i="3" s="1"/>
  <c r="G185" i="3"/>
  <c r="I185" i="3" s="1"/>
  <c r="I184" i="3"/>
  <c r="G184" i="3"/>
  <c r="I183" i="3"/>
  <c r="G183" i="3"/>
  <c r="G182" i="3"/>
  <c r="I182" i="3" s="1"/>
  <c r="G181" i="3"/>
  <c r="I181" i="3" s="1"/>
  <c r="I180" i="3"/>
  <c r="G180" i="3"/>
  <c r="I179" i="3"/>
  <c r="G179" i="3"/>
  <c r="G178" i="3"/>
  <c r="I178" i="3" s="1"/>
  <c r="G177" i="3"/>
  <c r="I177" i="3" s="1"/>
  <c r="I176" i="3"/>
  <c r="G176" i="3"/>
  <c r="I175" i="3"/>
  <c r="G175" i="3"/>
  <c r="G174" i="3"/>
  <c r="I174" i="3" s="1"/>
  <c r="G173" i="3"/>
  <c r="I173" i="3" s="1"/>
  <c r="I172" i="3"/>
  <c r="G172" i="3"/>
  <c r="I171" i="3"/>
  <c r="G171" i="3"/>
  <c r="G170" i="3"/>
  <c r="I170" i="3" s="1"/>
  <c r="G169" i="3"/>
  <c r="I169" i="3" s="1"/>
  <c r="I168" i="3"/>
  <c r="G168" i="3"/>
  <c r="I167" i="3"/>
  <c r="G167" i="3"/>
  <c r="G166" i="3"/>
  <c r="I166" i="3" s="1"/>
  <c r="G165" i="3"/>
  <c r="I165" i="3" s="1"/>
  <c r="I164" i="3"/>
  <c r="G164" i="3"/>
  <c r="I163" i="3"/>
  <c r="G163" i="3"/>
  <c r="G162" i="3"/>
  <c r="I162" i="3" s="1"/>
  <c r="G161" i="3"/>
  <c r="I161" i="3" s="1"/>
  <c r="I160" i="3"/>
  <c r="G160" i="3"/>
  <c r="I159" i="3"/>
  <c r="G159" i="3"/>
  <c r="G158" i="3"/>
  <c r="I158" i="3" s="1"/>
  <c r="G157" i="3"/>
  <c r="I157" i="3" s="1"/>
  <c r="I156" i="3"/>
  <c r="G156" i="3"/>
  <c r="I155" i="3"/>
  <c r="G155" i="3"/>
  <c r="G154" i="3"/>
  <c r="I154" i="3" s="1"/>
  <c r="G153" i="3"/>
  <c r="I153" i="3" s="1"/>
  <c r="I152" i="3"/>
  <c r="G152" i="3"/>
  <c r="I151" i="3"/>
  <c r="G151" i="3"/>
  <c r="G150" i="3"/>
  <c r="I150" i="3" s="1"/>
  <c r="G149" i="3"/>
  <c r="I149" i="3" s="1"/>
  <c r="I148" i="3"/>
  <c r="G148" i="3"/>
  <c r="I147" i="3"/>
  <c r="G147" i="3"/>
  <c r="G146" i="3"/>
  <c r="I146" i="3" s="1"/>
  <c r="G145" i="3"/>
  <c r="I145" i="3" s="1"/>
  <c r="I144" i="3"/>
  <c r="G144" i="3"/>
  <c r="I143" i="3"/>
  <c r="G143" i="3"/>
  <c r="G142" i="3"/>
  <c r="I142" i="3" s="1"/>
  <c r="G141" i="3"/>
  <c r="I141" i="3" s="1"/>
  <c r="I140" i="3"/>
  <c r="G140" i="3"/>
  <c r="I139" i="3"/>
  <c r="G139" i="3"/>
  <c r="G138" i="3"/>
  <c r="I138" i="3" s="1"/>
  <c r="G137" i="3"/>
  <c r="I137" i="3" s="1"/>
  <c r="I136" i="3"/>
  <c r="G136" i="3"/>
  <c r="I135" i="3"/>
  <c r="G135" i="3"/>
  <c r="G134" i="3"/>
  <c r="I134" i="3" s="1"/>
  <c r="G133" i="3"/>
  <c r="I133" i="3" s="1"/>
  <c r="I132" i="3"/>
  <c r="G132" i="3"/>
  <c r="I131" i="3"/>
  <c r="G131" i="3"/>
  <c r="G130" i="3"/>
  <c r="I130" i="3" s="1"/>
  <c r="G129" i="3"/>
  <c r="I129" i="3" s="1"/>
  <c r="I128" i="3"/>
  <c r="G128" i="3"/>
  <c r="I127" i="3"/>
  <c r="G127" i="3"/>
  <c r="G126" i="3"/>
  <c r="I126" i="3" s="1"/>
  <c r="G125" i="3"/>
  <c r="I125" i="3" s="1"/>
  <c r="I124" i="3"/>
  <c r="G124" i="3"/>
  <c r="I123" i="3"/>
  <c r="G123" i="3"/>
  <c r="G122" i="3"/>
  <c r="I122" i="3" s="1"/>
  <c r="G121" i="3"/>
  <c r="I121" i="3" s="1"/>
  <c r="I120" i="3"/>
  <c r="G120" i="3"/>
  <c r="I119" i="3"/>
  <c r="G119" i="3"/>
  <c r="G118" i="3"/>
  <c r="I118" i="3" s="1"/>
  <c r="G117" i="3"/>
  <c r="I117" i="3" s="1"/>
  <c r="I116" i="3"/>
  <c r="G116" i="3"/>
  <c r="I115" i="3"/>
  <c r="G115" i="3"/>
  <c r="G114" i="3"/>
  <c r="I114" i="3" s="1"/>
  <c r="G113" i="3"/>
  <c r="I113" i="3" s="1"/>
  <c r="I112" i="3"/>
  <c r="G112" i="3"/>
  <c r="I111" i="3"/>
  <c r="G111" i="3"/>
  <c r="G110" i="3"/>
  <c r="I110" i="3" s="1"/>
  <c r="G109" i="3"/>
  <c r="I109" i="3" s="1"/>
  <c r="I108" i="3"/>
  <c r="G108" i="3"/>
  <c r="I107" i="3"/>
  <c r="G107" i="3"/>
  <c r="G106" i="3"/>
  <c r="I106" i="3" s="1"/>
  <c r="G105" i="3"/>
  <c r="I105" i="3" s="1"/>
  <c r="I104" i="3"/>
  <c r="G104" i="3"/>
  <c r="I103" i="3"/>
  <c r="G103" i="3"/>
  <c r="G102" i="3"/>
  <c r="I102" i="3" s="1"/>
  <c r="G101" i="3"/>
  <c r="I101" i="3" s="1"/>
  <c r="I100" i="3"/>
  <c r="G100" i="3"/>
  <c r="I99" i="3"/>
  <c r="G99" i="3"/>
  <c r="G98" i="3"/>
  <c r="I98" i="3" s="1"/>
  <c r="G97" i="3"/>
  <c r="I97" i="3" s="1"/>
  <c r="I96" i="3"/>
  <c r="G96" i="3"/>
  <c r="I95" i="3"/>
  <c r="G95" i="3"/>
  <c r="G94" i="3"/>
  <c r="I94" i="3" s="1"/>
  <c r="G93" i="3"/>
  <c r="I93" i="3" s="1"/>
  <c r="I92" i="3"/>
  <c r="G92" i="3"/>
  <c r="I91" i="3"/>
  <c r="G91" i="3"/>
  <c r="G90" i="3"/>
  <c r="I90" i="3" s="1"/>
  <c r="G89" i="3"/>
  <c r="I89" i="3" s="1"/>
  <c r="I88" i="3"/>
  <c r="G88" i="3"/>
  <c r="I87" i="3"/>
  <c r="G87" i="3"/>
  <c r="G86" i="3"/>
  <c r="I86" i="3" s="1"/>
  <c r="G85" i="3"/>
  <c r="I85" i="3" s="1"/>
  <c r="I84" i="3"/>
  <c r="G84" i="3"/>
  <c r="I83" i="3"/>
  <c r="G83" i="3"/>
  <c r="G82" i="3"/>
  <c r="I82" i="3" s="1"/>
  <c r="G81" i="3"/>
  <c r="I81" i="3" s="1"/>
  <c r="I80" i="3"/>
  <c r="G80" i="3"/>
  <c r="I79" i="3"/>
  <c r="G79" i="3"/>
  <c r="G78" i="3"/>
  <c r="I78" i="3" s="1"/>
  <c r="G77" i="3"/>
  <c r="I77" i="3" s="1"/>
  <c r="I76" i="3"/>
  <c r="G76" i="3"/>
  <c r="I75" i="3"/>
  <c r="G75" i="3"/>
  <c r="G74" i="3"/>
  <c r="I74" i="3" s="1"/>
  <c r="G73" i="3"/>
  <c r="I73" i="3" s="1"/>
  <c r="I72" i="3"/>
  <c r="G72" i="3"/>
  <c r="I71" i="3"/>
  <c r="G71" i="3"/>
  <c r="G70" i="3"/>
  <c r="I70" i="3" s="1"/>
  <c r="G69" i="3"/>
  <c r="I69" i="3" s="1"/>
  <c r="I68" i="3"/>
  <c r="G68" i="3"/>
  <c r="I67" i="3"/>
  <c r="G67" i="3"/>
  <c r="G66" i="3"/>
  <c r="I66" i="3" s="1"/>
  <c r="G65" i="3"/>
  <c r="I65" i="3" s="1"/>
  <c r="I64" i="3"/>
  <c r="G64" i="3"/>
  <c r="I63" i="3"/>
  <c r="G63" i="3"/>
  <c r="G62" i="3"/>
  <c r="I62" i="3" s="1"/>
  <c r="G61" i="3"/>
  <c r="I61" i="3" s="1"/>
  <c r="I60" i="3"/>
  <c r="G60" i="3"/>
  <c r="I59" i="3"/>
  <c r="G59" i="3"/>
  <c r="G58" i="3"/>
  <c r="I58" i="3" s="1"/>
  <c r="G57" i="3"/>
  <c r="I57" i="3" s="1"/>
  <c r="I56" i="3"/>
  <c r="G56" i="3"/>
  <c r="I55" i="3"/>
  <c r="G55" i="3"/>
  <c r="G54" i="3"/>
  <c r="I54" i="3" s="1"/>
  <c r="G53" i="3"/>
  <c r="I53" i="3" s="1"/>
  <c r="I52" i="3"/>
  <c r="G52" i="3"/>
  <c r="I51" i="3"/>
  <c r="G51" i="3"/>
  <c r="G50" i="3"/>
  <c r="I50" i="3" s="1"/>
  <c r="G49" i="3"/>
  <c r="I49" i="3" s="1"/>
  <c r="I48" i="3"/>
  <c r="G48" i="3"/>
  <c r="I47" i="3"/>
  <c r="G47" i="3"/>
  <c r="G46" i="3"/>
  <c r="I46" i="3" s="1"/>
  <c r="G45" i="3"/>
  <c r="I45" i="3" s="1"/>
  <c r="I44" i="3"/>
  <c r="G44" i="3"/>
  <c r="I43" i="3"/>
  <c r="G43" i="3"/>
  <c r="G42" i="3"/>
  <c r="I42" i="3" s="1"/>
  <c r="G41" i="3"/>
  <c r="I41" i="3" s="1"/>
  <c r="I40" i="3"/>
  <c r="G40" i="3"/>
  <c r="I39" i="3"/>
  <c r="G39" i="3"/>
  <c r="G38" i="3"/>
  <c r="I38" i="3" s="1"/>
  <c r="G37" i="3"/>
  <c r="I37" i="3" s="1"/>
  <c r="I36" i="3"/>
  <c r="G36" i="3"/>
  <c r="I35" i="3"/>
  <c r="G35" i="3"/>
  <c r="G34" i="3"/>
  <c r="I34" i="3" s="1"/>
  <c r="G33" i="3"/>
  <c r="I33" i="3" s="1"/>
  <c r="I32" i="3"/>
  <c r="G32" i="3"/>
  <c r="I31" i="3"/>
  <c r="G31" i="3"/>
  <c r="G30" i="3"/>
  <c r="I30" i="3" s="1"/>
  <c r="G29" i="3"/>
  <c r="I29" i="3" s="1"/>
  <c r="I28" i="3"/>
  <c r="G28" i="3"/>
  <c r="I27" i="3"/>
  <c r="G27" i="3"/>
  <c r="G26" i="3"/>
  <c r="I26" i="3" s="1"/>
  <c r="G25" i="3"/>
  <c r="G24" i="3"/>
  <c r="I24" i="3" s="1"/>
  <c r="G23" i="3"/>
  <c r="I23" i="3" s="1"/>
  <c r="G22" i="3"/>
  <c r="I22" i="3" s="1"/>
  <c r="I21" i="3"/>
  <c r="G21" i="3"/>
  <c r="G20" i="3"/>
  <c r="I20" i="3" s="1"/>
  <c r="G19" i="3"/>
  <c r="I19" i="3" s="1"/>
  <c r="G18" i="3"/>
  <c r="G17" i="3" s="1"/>
  <c r="I17" i="3" s="1"/>
  <c r="H17" i="3"/>
  <c r="I16" i="3"/>
  <c r="G16" i="3"/>
  <c r="I15" i="3"/>
  <c r="G15" i="3"/>
  <c r="G14" i="3"/>
  <c r="I14" i="3" s="1"/>
  <c r="H13" i="3"/>
  <c r="I12" i="3"/>
  <c r="I11" i="3"/>
  <c r="G11" i="3"/>
  <c r="G10" i="3"/>
  <c r="I10" i="3" s="1"/>
  <c r="G9" i="3"/>
  <c r="I9" i="3" s="1"/>
  <c r="I8" i="3"/>
  <c r="G8" i="3"/>
  <c r="I7" i="3"/>
  <c r="G6" i="3"/>
  <c r="I6" i="3" s="1"/>
  <c r="I5" i="3"/>
  <c r="G5" i="3"/>
  <c r="G4" i="3"/>
  <c r="I4" i="3" s="1"/>
  <c r="H3" i="3"/>
  <c r="G312" i="3" l="1"/>
  <c r="I312" i="3" s="1"/>
  <c r="G3" i="3"/>
  <c r="I3" i="3" s="1"/>
  <c r="I18" i="3"/>
  <c r="I320" i="3"/>
  <c r="I410" i="3"/>
  <c r="G13" i="3"/>
  <c r="I13" i="3" s="1"/>
  <c r="I4" i="13"/>
  <c r="G3" i="13"/>
  <c r="I3" i="13" s="1"/>
  <c r="G3" i="4"/>
  <c r="I3" i="4" s="1"/>
  <c r="G3" i="9"/>
  <c r="I3" i="9" s="1"/>
  <c r="I4" i="19"/>
  <c r="G3" i="19"/>
  <c r="I3" i="19" s="1"/>
  <c r="I4" i="15"/>
  <c r="G3" i="15"/>
  <c r="I3" i="15" s="1"/>
  <c r="I4" i="20"/>
  <c r="G3" i="20"/>
  <c r="I3" i="20" s="1"/>
  <c r="G3" i="8"/>
  <c r="I3" i="8" s="1"/>
  <c r="I4" i="4"/>
  <c r="I6" i="6"/>
  <c r="G3" i="6"/>
  <c r="I3" i="6" s="1"/>
  <c r="I4" i="14"/>
  <c r="G3" i="14"/>
  <c r="I3" i="14" s="1"/>
  <c r="H3" i="6"/>
  <c r="G3" i="5"/>
  <c r="I3" i="5" s="1"/>
  <c r="I4" i="23"/>
  <c r="G3" i="25"/>
  <c r="I3" i="25" s="1"/>
</calcChain>
</file>

<file path=xl/sharedStrings.xml><?xml version="1.0" encoding="utf-8"?>
<sst xmlns="http://schemas.openxmlformats.org/spreadsheetml/2006/main" count="14074" uniqueCount="3690">
  <si>
    <t>我校2018年1-9月国库集中支付（零余额）项目资金支出进度统计表           单位：元</t>
  </si>
  <si>
    <t>部门编号</t>
  </si>
  <si>
    <t>项目编号</t>
  </si>
  <si>
    <t>项目名称</t>
  </si>
  <si>
    <t>项目负责人</t>
  </si>
  <si>
    <t>期初数</t>
  </si>
  <si>
    <t>使用金额</t>
  </si>
  <si>
    <t>当前余额</t>
  </si>
  <si>
    <t>支出进度</t>
  </si>
  <si>
    <t>部 门</t>
  </si>
  <si>
    <t>一</t>
  </si>
  <si>
    <t>华南农业大学专项经费</t>
  </si>
  <si>
    <t>0001</t>
  </si>
  <si>
    <t>218364</t>
  </si>
  <si>
    <t>华南农业大学专项经费(A374)基本户01</t>
  </si>
  <si>
    <t>华南农业大学</t>
  </si>
  <si>
    <t>学校</t>
  </si>
  <si>
    <t>3300</t>
  </si>
  <si>
    <t>218373</t>
  </si>
  <si>
    <t>(A374)基本户01-2016周转房六一区博士后公</t>
  </si>
  <si>
    <t>蔡茂华</t>
  </si>
  <si>
    <t>后勤处(基建办)</t>
  </si>
  <si>
    <t>218374</t>
  </si>
  <si>
    <t>(A374)基本户01-2016周转房室内油漆维修</t>
  </si>
  <si>
    <t>218386</t>
  </si>
  <si>
    <t>(A374)基本户01-2018年小五山1-4栋用电增容</t>
  </si>
  <si>
    <t>218384</t>
  </si>
  <si>
    <t>(A374)基本户01-五山学生宿舍1、2、3栋修缮</t>
  </si>
  <si>
    <t>218378</t>
  </si>
  <si>
    <t>专项(A374)基本户01-18东区运动场通透围墙</t>
  </si>
  <si>
    <t>218376</t>
  </si>
  <si>
    <t>专项(A374)基本户01-18泰山宿舍厕所渗漏维</t>
  </si>
  <si>
    <t>218375</t>
  </si>
  <si>
    <t>专项(A374)基本户01-18泰山宿舍漏水20-23栋</t>
  </si>
  <si>
    <t>218377</t>
  </si>
  <si>
    <t>专项(A374)基本户01-18泰山宿舍走廊及楼梯</t>
  </si>
  <si>
    <t>二</t>
  </si>
  <si>
    <t>2018年生均定额拨款</t>
  </si>
  <si>
    <t>218005</t>
  </si>
  <si>
    <t>零A332-2018年生均经费统筹安排高水平大学</t>
  </si>
  <si>
    <t>218015</t>
  </si>
  <si>
    <t>零A332-2018年生均统筹高水平大学-房屋道路</t>
  </si>
  <si>
    <t>218016</t>
  </si>
  <si>
    <t>零A332-2018年生均统筹高水平-动科等增容</t>
  </si>
  <si>
    <t>三</t>
  </si>
  <si>
    <t>2018年高水平大学建设专项资金</t>
  </si>
  <si>
    <t>4300</t>
  </si>
  <si>
    <t>218033</t>
  </si>
  <si>
    <t>转/零A344-2018高水平人才-科研启动卡15</t>
  </si>
  <si>
    <t>田铃</t>
  </si>
  <si>
    <t>人文社会科学处</t>
  </si>
  <si>
    <t>2900</t>
  </si>
  <si>
    <t>218190</t>
  </si>
  <si>
    <t>转/零A344-2018高水平科创条件建设-17自科</t>
  </si>
  <si>
    <t>严会超</t>
  </si>
  <si>
    <t>科学技术处</t>
  </si>
  <si>
    <t>6400</t>
  </si>
  <si>
    <t>218245</t>
  </si>
  <si>
    <t>转/零A344-2018高水平人文社科振兴-奖励卡1</t>
  </si>
  <si>
    <t>张日新</t>
  </si>
  <si>
    <t>4600</t>
  </si>
  <si>
    <t>218270</t>
  </si>
  <si>
    <t>转/零A344-2018高水平人才-培养对象配卡117</t>
  </si>
  <si>
    <t>陈乐天</t>
  </si>
  <si>
    <t>人事处</t>
  </si>
  <si>
    <t>5100</t>
  </si>
  <si>
    <t>218299</t>
  </si>
  <si>
    <t>转/零A344-2018高水平科创条件-18青年卡3</t>
  </si>
  <si>
    <t>黎攀</t>
  </si>
  <si>
    <t>218318</t>
  </si>
  <si>
    <t>转/零A344-2018高水平人才-丁颖人才支持128</t>
  </si>
  <si>
    <t>聂庆华</t>
  </si>
  <si>
    <t>4100</t>
  </si>
  <si>
    <t>218291</t>
  </si>
  <si>
    <t>转/零A344-2018高水平科创条件-17青年卡14</t>
  </si>
  <si>
    <t>孔广辉</t>
  </si>
  <si>
    <t>218090</t>
  </si>
  <si>
    <t>转/零A344-2018高水平人才-科研启动卡68</t>
  </si>
  <si>
    <t>218285</t>
  </si>
  <si>
    <t>转/零A344-2018高水平科创条件-17青年卡8</t>
  </si>
  <si>
    <t>邓百川</t>
  </si>
  <si>
    <t>5500</t>
  </si>
  <si>
    <t>218326</t>
  </si>
  <si>
    <t>转/零A344-2018高水平人才-丁颖人才支持136</t>
  </si>
  <si>
    <t>廖明</t>
  </si>
  <si>
    <t>8000</t>
  </si>
  <si>
    <t>218254</t>
  </si>
  <si>
    <t>转/零A344-2018高水平人才-科研设备卡112</t>
  </si>
  <si>
    <t>秦启伟</t>
  </si>
  <si>
    <t>218234</t>
  </si>
  <si>
    <t>转/零A344-2018高水平食品安全实验中心设备</t>
  </si>
  <si>
    <t>孙远明</t>
  </si>
  <si>
    <t>重点实验室建设办公室</t>
  </si>
  <si>
    <t>218315</t>
  </si>
  <si>
    <t>转/零A344-2018高水平人才-丁颖人才支持125</t>
  </si>
  <si>
    <t>徐汉虹</t>
  </si>
  <si>
    <t>5300</t>
  </si>
  <si>
    <t>218111</t>
  </si>
  <si>
    <t>转/零A344-2018高水平人才-科研启动卡84</t>
  </si>
  <si>
    <t>郝彦伟</t>
  </si>
  <si>
    <t>218310</t>
  </si>
  <si>
    <t>转/零A344-2018高水平科创条件-18青年卡14</t>
  </si>
  <si>
    <t>周磊</t>
  </si>
  <si>
    <t>218290</t>
  </si>
  <si>
    <t>转/零A344-2018高水平科创条件-17青年卡13</t>
  </si>
  <si>
    <t>邱正坤</t>
  </si>
  <si>
    <t>218348</t>
  </si>
  <si>
    <t>转/零A344-2018高水平人才-珠江学者配套158</t>
  </si>
  <si>
    <t>谢青梅</t>
  </si>
  <si>
    <t>218115</t>
  </si>
  <si>
    <t>转/零A344-2018高水平人才-科研启动卡88</t>
  </si>
  <si>
    <t>朱孝扬</t>
  </si>
  <si>
    <t>218307</t>
  </si>
  <si>
    <t>转/零A344-2018高水平科创条件-18青年卡11</t>
  </si>
  <si>
    <t>周沛</t>
  </si>
  <si>
    <t>6800</t>
  </si>
  <si>
    <t>218233</t>
  </si>
  <si>
    <t>转/零A344-2018高水平测试中心核磁共振仪购</t>
  </si>
  <si>
    <t>曾鑫年</t>
  </si>
  <si>
    <t>测试中心</t>
  </si>
  <si>
    <t>5600</t>
  </si>
  <si>
    <t>218324</t>
  </si>
  <si>
    <t>转/零A344-2018高水平人才-丁颖人才支持134</t>
  </si>
  <si>
    <t>张伟峰</t>
  </si>
  <si>
    <t>4900</t>
  </si>
  <si>
    <t>218027</t>
  </si>
  <si>
    <t>转/零A344-2018高水平人才-科研启动卡9</t>
  </si>
  <si>
    <t>张超群</t>
  </si>
  <si>
    <t>218297</t>
  </si>
  <si>
    <t>转/零A344-2018高水平科创条件-18青年卡1</t>
  </si>
  <si>
    <t>郑倩望</t>
  </si>
  <si>
    <t>218300</t>
  </si>
  <si>
    <t>转/零A344-2018高水平科创条件-18青年卡4</t>
  </si>
  <si>
    <t>胡志锋</t>
  </si>
  <si>
    <t>4700</t>
  </si>
  <si>
    <t>218049</t>
  </si>
  <si>
    <t>转/零A344-2018高水平人才-科研启动卡30</t>
  </si>
  <si>
    <t>董莹</t>
  </si>
  <si>
    <t>218305</t>
  </si>
  <si>
    <t>转/零A344-2018高水平科创条件-18青年卡9</t>
  </si>
  <si>
    <t>金晶</t>
  </si>
  <si>
    <t>218320</t>
  </si>
  <si>
    <t>转/零A344-2018高水平人才-丁颖人才支持130</t>
  </si>
  <si>
    <t>杨世华</t>
  </si>
  <si>
    <t>218275</t>
  </si>
  <si>
    <t>转/零A344-2018高水平人才-科研启动卡122</t>
  </si>
  <si>
    <t>伍欣宙</t>
  </si>
  <si>
    <t>218088</t>
  </si>
  <si>
    <t>转/零A344-2018高水平人才-科研启动卡66</t>
  </si>
  <si>
    <t>魏洪彬</t>
  </si>
  <si>
    <t>218145</t>
  </si>
  <si>
    <t>转/零A344-2018高水平人才-科研启动卡104</t>
  </si>
  <si>
    <t>王俊</t>
  </si>
  <si>
    <t>218114</t>
  </si>
  <si>
    <t>转/零A344-2018高水平人才-科研启动卡87</t>
  </si>
  <si>
    <t>夏瑞</t>
  </si>
  <si>
    <t>218263</t>
  </si>
  <si>
    <t>转/零A344-2018高水平人才-省优青配套卡115</t>
  </si>
  <si>
    <t>王衡</t>
  </si>
  <si>
    <t>4500</t>
  </si>
  <si>
    <t>218126</t>
  </si>
  <si>
    <t>转/零A344-2018高水平人才-科研启动卡96</t>
  </si>
  <si>
    <t>韩宇星</t>
  </si>
  <si>
    <t>218107</t>
  </si>
  <si>
    <t>转/零A344-2018高水平人才-科研启动卡80</t>
  </si>
  <si>
    <t>曹广福</t>
  </si>
  <si>
    <t>218238</t>
  </si>
  <si>
    <t>转/零A344-18高水平国家平台培育-生物防治</t>
  </si>
  <si>
    <t>邱宝利</t>
  </si>
  <si>
    <t>4400</t>
  </si>
  <si>
    <t>218262</t>
  </si>
  <si>
    <t>转/零A344-2018高水平人才-科研启动卡113</t>
  </si>
  <si>
    <t>陈崇贤</t>
  </si>
  <si>
    <t>218328</t>
  </si>
  <si>
    <t>转/零A344-2018高水平人才-丁颖人才支持138</t>
  </si>
  <si>
    <t>陈建业</t>
  </si>
  <si>
    <t>218350</t>
  </si>
  <si>
    <t>转/零A344-2018高水平人才-珠江学者配套160</t>
  </si>
  <si>
    <t>梁业如</t>
  </si>
  <si>
    <t>218076</t>
  </si>
  <si>
    <t>转/零A344-2018高水平人才-科研启动卡55</t>
  </si>
  <si>
    <t>王德森</t>
  </si>
  <si>
    <t>218065</t>
  </si>
  <si>
    <t>转/零A344-2018高水平人才-科研启动卡44</t>
  </si>
  <si>
    <t>唐明</t>
  </si>
  <si>
    <t>2200</t>
  </si>
  <si>
    <t>218130</t>
  </si>
  <si>
    <t>转/零A344-2018高水平冲一流、补短板人才引</t>
  </si>
  <si>
    <t>丁红星</t>
  </si>
  <si>
    <t>218109</t>
  </si>
  <si>
    <t>转/零A344-2018高水平人才-科研启动卡82</t>
  </si>
  <si>
    <t>李吉平</t>
  </si>
  <si>
    <t>218134</t>
  </si>
  <si>
    <t>转/零A344-2018高水平人才-科研启动卡97</t>
  </si>
  <si>
    <t>冯耀宇</t>
  </si>
  <si>
    <t>218135</t>
  </si>
  <si>
    <t>转/零A344-2018高水平人才-科研启动卡98</t>
  </si>
  <si>
    <t>XIAOLIHUA</t>
  </si>
  <si>
    <t>2800</t>
  </si>
  <si>
    <t>218178</t>
  </si>
  <si>
    <t>转/零A344-2018高水平学生培养-研究生培养</t>
  </si>
  <si>
    <t>彭新湘</t>
  </si>
  <si>
    <t>研究生院</t>
  </si>
  <si>
    <t>218020</t>
  </si>
  <si>
    <t>转/零A344-2018高水平人才-科研启动卡3</t>
  </si>
  <si>
    <t>李丽萍</t>
  </si>
  <si>
    <t>218052</t>
  </si>
  <si>
    <t>转/零A344-2018高水平人才-科研启动卡32</t>
  </si>
  <si>
    <t>周丽云</t>
  </si>
  <si>
    <t>218316</t>
  </si>
  <si>
    <t>转/零A344-2018高水平人才-丁颖人才支持126</t>
  </si>
  <si>
    <t>218084</t>
  </si>
  <si>
    <t>转/零A344-2018高水平人才-科研启动卡63</t>
  </si>
  <si>
    <t>刘宇婷</t>
  </si>
  <si>
    <t>9600</t>
  </si>
  <si>
    <t>218034</t>
  </si>
  <si>
    <t>转/零A344-2018高水平人才-科研启动卡16</t>
  </si>
  <si>
    <t>杨化强</t>
  </si>
  <si>
    <t>218251</t>
  </si>
  <si>
    <t>转/零A344-2018高水平人才-科研启动卡109</t>
  </si>
  <si>
    <t>WANGHAIYANG</t>
  </si>
  <si>
    <t>218298</t>
  </si>
  <si>
    <t>转/零A344-2018高水平科创条件-18青年卡2</t>
  </si>
  <si>
    <t>饶华商</t>
  </si>
  <si>
    <t>218338</t>
  </si>
  <si>
    <t>转/零A344-2018高水平人才-丁颖人才支持148</t>
  </si>
  <si>
    <t>李鑫</t>
  </si>
  <si>
    <t>218296</t>
  </si>
  <si>
    <t>转/零A344-2018高水平科创条件-17青年卡19</t>
  </si>
  <si>
    <t>刘朝阳</t>
  </si>
  <si>
    <t>218048</t>
  </si>
  <si>
    <t>转/零A344-2018高水平人才-科研启动卡29</t>
  </si>
  <si>
    <t>张晓勇</t>
  </si>
  <si>
    <t>218031</t>
  </si>
  <si>
    <t>转/零A344-2018高水平人才-科研启动卡13</t>
  </si>
  <si>
    <t>洪林君</t>
  </si>
  <si>
    <t>218066</t>
  </si>
  <si>
    <t>转/零A344-2018高水平人才-科研启动卡45</t>
  </si>
  <si>
    <t>谢贤安</t>
  </si>
  <si>
    <t>218280</t>
  </si>
  <si>
    <t>转/零A344-2018高水平科创条件-17青年卡3</t>
  </si>
  <si>
    <t>蔡欣</t>
  </si>
  <si>
    <t>218057</t>
  </si>
  <si>
    <t>转/零A344-2018高水平人才-科研启动卡36</t>
  </si>
  <si>
    <t>胡文涛</t>
  </si>
  <si>
    <t>218303</t>
  </si>
  <si>
    <t>转/零A344-2018高水平科创条件-18青年卡7</t>
  </si>
  <si>
    <t>王庆</t>
  </si>
  <si>
    <t>218086</t>
  </si>
  <si>
    <t>转/零A344-2018高水平人才-科研启动卡65</t>
  </si>
  <si>
    <t>孙峪</t>
  </si>
  <si>
    <t>218136</t>
  </si>
  <si>
    <t>转/零A344-2018高水平人才-科研启动卡99</t>
  </si>
  <si>
    <t>钟新华</t>
  </si>
  <si>
    <t>218283</t>
  </si>
  <si>
    <t>转/零A344-2018高水平科创条件-17青年卡6</t>
  </si>
  <si>
    <t>杨思源</t>
  </si>
  <si>
    <t xml:space="preserve"> </t>
  </si>
  <si>
    <t>218072</t>
  </si>
  <si>
    <t>转/零A344-2018高水平人才-科研启动卡51</t>
  </si>
  <si>
    <t>谭建文</t>
  </si>
  <si>
    <t>218223</t>
  </si>
  <si>
    <t>转/零A344-2018高水平科创条件-重大成果卡2</t>
  </si>
  <si>
    <t>刘耀光</t>
  </si>
  <si>
    <t>218288</t>
  </si>
  <si>
    <t>转/零A344-2018高水平科创条件-17青年卡11</t>
  </si>
  <si>
    <t>罗文</t>
  </si>
  <si>
    <t>218224</t>
  </si>
  <si>
    <t>转/零A344-2018高水平科创条件-重大成果卡3</t>
  </si>
  <si>
    <t>邓诣群</t>
  </si>
  <si>
    <t>4200</t>
  </si>
  <si>
    <t>218122</t>
  </si>
  <si>
    <t>转/零A344-2018高水平人才-科研启动卡95</t>
  </si>
  <si>
    <t>田纪辉</t>
  </si>
  <si>
    <t>7600</t>
  </si>
  <si>
    <t>218137</t>
  </si>
  <si>
    <t>转/零A344-2018高水平人才-科研启动卡100</t>
  </si>
  <si>
    <t>杨海燕</t>
  </si>
  <si>
    <t>218051</t>
  </si>
  <si>
    <t>转/零A344-2018高水平人才-科研启动卡31</t>
  </si>
  <si>
    <t>徐峰</t>
  </si>
  <si>
    <t>218041</t>
  </si>
  <si>
    <t>转/零A344-2018高水平人才-科研启动卡22</t>
  </si>
  <si>
    <t>黄友华</t>
  </si>
  <si>
    <t>8500</t>
  </si>
  <si>
    <t>218029</t>
  </si>
  <si>
    <t>转/零A344-2018高水平人才-科研启动卡11</t>
  </si>
  <si>
    <t>龙拥兵</t>
  </si>
  <si>
    <t>218077</t>
  </si>
  <si>
    <t>转/零A344-2018高水平人才-科研启动卡56</t>
  </si>
  <si>
    <t>王州飞</t>
  </si>
  <si>
    <t>218198</t>
  </si>
  <si>
    <t>转/零A344-2018高水平科创条件-17创强卡3</t>
  </si>
  <si>
    <t>218341</t>
  </si>
  <si>
    <t>转/零A344-2018高水平人才-丁颖人才支持151</t>
  </si>
  <si>
    <t>束刚</t>
  </si>
  <si>
    <t>218306</t>
  </si>
  <si>
    <t>转/零A344-2018高水平科创条件-18青年卡10</t>
  </si>
  <si>
    <t>袁晓龙</t>
  </si>
  <si>
    <t>218046</t>
  </si>
  <si>
    <t>转/零A344-2018高水平人才-科研启动卡27</t>
  </si>
  <si>
    <t>魏京广</t>
  </si>
  <si>
    <t>8600</t>
  </si>
  <si>
    <t>218083</t>
  </si>
  <si>
    <t>转/零A344-2018高水平人才-科研启动卡62</t>
  </si>
  <si>
    <t>邓音乐</t>
  </si>
  <si>
    <t>218018</t>
  </si>
  <si>
    <t>转/零A344-2018高水平人才-科研启动卡1</t>
  </si>
  <si>
    <t>郭垂根</t>
  </si>
  <si>
    <t>218269</t>
  </si>
  <si>
    <t>转/零A344-2018高水平人才-培养对象配卡116</t>
  </si>
  <si>
    <t>7700</t>
  </si>
  <si>
    <t>218038</t>
  </si>
  <si>
    <t>转/零A344-2018高水平人才-科研启动卡20</t>
  </si>
  <si>
    <t>刘光盛</t>
  </si>
  <si>
    <t>218062</t>
  </si>
  <si>
    <t>转/零A344-2018高水平人才-科研启动卡41</t>
  </si>
  <si>
    <t>龙健梅</t>
  </si>
  <si>
    <t>218025</t>
  </si>
  <si>
    <t>转/零A344-2018高水平人才-科研启动卡8</t>
  </si>
  <si>
    <t>孙理超</t>
  </si>
  <si>
    <t>218079</t>
  </si>
  <si>
    <t>转/零A344-2018高水平人才-科研启动卡58</t>
  </si>
  <si>
    <t>郑正</t>
  </si>
  <si>
    <t>218216</t>
  </si>
  <si>
    <t>转/零A344-2018高水平科创条件-17创强卡21</t>
  </si>
  <si>
    <t>218187</t>
  </si>
  <si>
    <t>转/零A344-2018高水平专项预算-社科重大成</t>
  </si>
  <si>
    <t>218273</t>
  </si>
  <si>
    <t>转/零A344-2018高水平人才-引荐补助卡120</t>
  </si>
  <si>
    <t>曹庸</t>
  </si>
  <si>
    <t>218064</t>
  </si>
  <si>
    <t>转/零A344-2018高水平人才-科研启动卡43</t>
  </si>
  <si>
    <t>孙晔</t>
  </si>
  <si>
    <t>218196</t>
  </si>
  <si>
    <t>转/零A344-2018高水平科创条件-17创强卡1</t>
  </si>
  <si>
    <t>218308</t>
  </si>
  <si>
    <t>转/零A344-2018高水平科创条件-18青年卡12</t>
  </si>
  <si>
    <t>郭亚琼</t>
  </si>
  <si>
    <t>218353</t>
  </si>
  <si>
    <t>转/零A344-2018高水平人才-省优青配套163</t>
  </si>
  <si>
    <t>林家宝</t>
  </si>
  <si>
    <t>218317</t>
  </si>
  <si>
    <t>转/零A344-2018高水平人才-丁颖人才支持127</t>
  </si>
  <si>
    <t>李永涛</t>
  </si>
  <si>
    <t>218203</t>
  </si>
  <si>
    <t>转/零A344-2018高水平科创条件-17创强卡8</t>
  </si>
  <si>
    <t>刘木伙</t>
  </si>
  <si>
    <t>218055</t>
  </si>
  <si>
    <t>转/零A344-2018高水平人才-科研启动卡35</t>
  </si>
  <si>
    <t>葛良法</t>
  </si>
  <si>
    <t>218294</t>
  </si>
  <si>
    <t>转/零A344-2018高水平科创条件-17青年卡17</t>
  </si>
  <si>
    <t>周爱国</t>
  </si>
  <si>
    <t>218331</t>
  </si>
  <si>
    <t>转/零A344-2018高水平人才-丁颖人才支持141</t>
  </si>
  <si>
    <t>李发强</t>
  </si>
  <si>
    <t>218208</t>
  </si>
  <si>
    <t>转/零A344-2018高水平科创条件-17创强卡13</t>
  </si>
  <si>
    <t>袁子国</t>
  </si>
  <si>
    <t>218210</t>
  </si>
  <si>
    <t>转/零A344-2018高水平科创条件-17创强卡15</t>
  </si>
  <si>
    <t>孙加节</t>
  </si>
  <si>
    <t>218345</t>
  </si>
  <si>
    <t>转/零A344-2018高水平人才-珠江学者配套155</t>
  </si>
  <si>
    <t>李守军</t>
  </si>
  <si>
    <t>218218</t>
  </si>
  <si>
    <t>转/零A344-2018高水平科创条件-17创强卡23</t>
  </si>
  <si>
    <t>218060</t>
  </si>
  <si>
    <t>转/零A344-2018高水平人才-科研启动卡39</t>
  </si>
  <si>
    <t>刘江川</t>
  </si>
  <si>
    <t>218069</t>
  </si>
  <si>
    <t>转/零A344-2018高水平人才-科研启动卡48</t>
  </si>
  <si>
    <t>赵倩</t>
  </si>
  <si>
    <t>218244</t>
  </si>
  <si>
    <t>转/零A344-2018高水平一期建设设备-20%尾款</t>
  </si>
  <si>
    <t>218054</t>
  </si>
  <si>
    <t>转/零A344-2018高水平人才-科研启动卡34</t>
  </si>
  <si>
    <t>陈辉</t>
  </si>
  <si>
    <t>218313</t>
  </si>
  <si>
    <t>转/零A344-2018高水平科创条件-18青年卡17</t>
  </si>
  <si>
    <t>218323</t>
  </si>
  <si>
    <t>转/零A344-2018高水平人才-丁颖人才支持133</t>
  </si>
  <si>
    <t>218304</t>
  </si>
  <si>
    <t>转/零A344-2018高水平科创条件-18青年卡8</t>
  </si>
  <si>
    <t>林学明</t>
  </si>
  <si>
    <t>218058</t>
  </si>
  <si>
    <t>转/零A344-2018高水平人才-科研启动卡37</t>
  </si>
  <si>
    <t>LI JIANMING</t>
  </si>
  <si>
    <t>218045</t>
  </si>
  <si>
    <t>转/零A344-2018高水平人才-科研启动卡26</t>
  </si>
  <si>
    <t>王珣</t>
  </si>
  <si>
    <t>218197</t>
  </si>
  <si>
    <t>转/零A344-2018高水平科创条件-17创强卡2</t>
  </si>
  <si>
    <t>5400</t>
  </si>
  <si>
    <t>218249</t>
  </si>
  <si>
    <t>转/零A344-2018高水平人文社科振兴-基金卡5</t>
  </si>
  <si>
    <t>金惠</t>
  </si>
  <si>
    <t>218099</t>
  </si>
  <si>
    <t>转/零A344-2018高水平人才-科研启动卡75</t>
  </si>
  <si>
    <t>218019</t>
  </si>
  <si>
    <t>转/零A344-2018高水平人才-科研启动卡2</t>
  </si>
  <si>
    <t>胡超凡</t>
  </si>
  <si>
    <t>218040</t>
  </si>
  <si>
    <t>转/零A344-2018高水平人才-科研启动卡21</t>
  </si>
  <si>
    <t>黄晓红</t>
  </si>
  <si>
    <t>218133</t>
  </si>
  <si>
    <t>转/零A344-2018群体微生物中心运作经费</t>
  </si>
  <si>
    <t>ZHANG LIAN HUI</t>
  </si>
  <si>
    <t>群体微生物中心</t>
  </si>
  <si>
    <t>218325</t>
  </si>
  <si>
    <t>转/零A344-2018高水平人才-丁颖人才支持135</t>
  </si>
  <si>
    <t>龚维</t>
  </si>
  <si>
    <t>218309</t>
  </si>
  <si>
    <t>转/零A344-2018高水平科创条件-18青年卡13</t>
  </si>
  <si>
    <t>颜爽爽</t>
  </si>
  <si>
    <t>218356</t>
  </si>
  <si>
    <t>转/零A344-2018高水平人才-科研启动卡167</t>
  </si>
  <si>
    <t>罗春玲</t>
  </si>
  <si>
    <t>218292</t>
  </si>
  <si>
    <t>转/零A344-2018高水平科创条件-17青年卡15</t>
  </si>
  <si>
    <t>邱权</t>
  </si>
  <si>
    <t>218082</t>
  </si>
  <si>
    <t>转/零A344-2018高水平人才-科研启动卡61</t>
  </si>
  <si>
    <t>戴伟君</t>
  </si>
  <si>
    <t>218070</t>
  </si>
  <si>
    <t>转/零A344-2018高水平人才-科研启动卡49</t>
  </si>
  <si>
    <t>钟春梅</t>
  </si>
  <si>
    <t>218314</t>
  </si>
  <si>
    <t>转/零A344-2018高水平科创条件-18青年卡18</t>
  </si>
  <si>
    <t>冯敏</t>
  </si>
  <si>
    <t>218340</t>
  </si>
  <si>
    <t>转/零A344-2018高水平人才-丁颖人才支持150</t>
  </si>
  <si>
    <t>陈有华</t>
  </si>
  <si>
    <t>218078</t>
  </si>
  <si>
    <t>转/零A344-2018高水平人才-科研启动卡57</t>
  </si>
  <si>
    <t>杨美艳</t>
  </si>
  <si>
    <t>218329</t>
  </si>
  <si>
    <t>转/零A344-2018高水平人才-丁颖人才支持139</t>
  </si>
  <si>
    <t>亓文宝</t>
  </si>
  <si>
    <t>218371</t>
  </si>
  <si>
    <t>转/零A344-2018高水平人才-科研启动卡170</t>
  </si>
  <si>
    <t>王洁</t>
  </si>
  <si>
    <t>218334</t>
  </si>
  <si>
    <t>转/零A344-2018高水平人才-丁颖人才支持144</t>
  </si>
  <si>
    <t>谢庆军</t>
  </si>
  <si>
    <t>218239</t>
  </si>
  <si>
    <t>转/零A344-18高水平国家平台培育-国际联合</t>
  </si>
  <si>
    <t>7900</t>
  </si>
  <si>
    <t>218357</t>
  </si>
  <si>
    <t>转/零A344-2018高水平人才-科研启动卡168</t>
  </si>
  <si>
    <t>聂文军</t>
  </si>
  <si>
    <t>218286</t>
  </si>
  <si>
    <t>转/零A344-2018高水平科创条件-17青年卡9</t>
  </si>
  <si>
    <t>李慧玲</t>
  </si>
  <si>
    <t>218346</t>
  </si>
  <si>
    <t>转/零A344-2018高水平人才-珠江学者配套156</t>
  </si>
  <si>
    <t>黄巍</t>
  </si>
  <si>
    <t>218169</t>
  </si>
  <si>
    <t>转/零A344-2018高水平人才-科研启动卡106</t>
  </si>
  <si>
    <t>任文凯</t>
  </si>
  <si>
    <t>218321</t>
  </si>
  <si>
    <t>转/零A344-2018高水平人才-丁颖人才支持131</t>
  </si>
  <si>
    <t>王惠聪</t>
  </si>
  <si>
    <t>218284</t>
  </si>
  <si>
    <t>转/零A344-2018高水平科创条件-17青年卡7</t>
  </si>
  <si>
    <t>袁腾</t>
  </si>
  <si>
    <t>218242</t>
  </si>
  <si>
    <t>转/零A344-2018高水平人才-引荐补助卡107</t>
  </si>
  <si>
    <t>彭昌操</t>
  </si>
  <si>
    <t>218354</t>
  </si>
  <si>
    <t>转/零A344-2018高水平人才-省优青配套164</t>
  </si>
  <si>
    <t>范小平</t>
  </si>
  <si>
    <t>218028</t>
  </si>
  <si>
    <t>转/零A344-2018高水平人才-科研启动卡10</t>
  </si>
  <si>
    <t>张学杰</t>
  </si>
  <si>
    <t>8700</t>
  </si>
  <si>
    <t>218132</t>
  </si>
  <si>
    <t>转/零A344-2018国家农业制度与发展研究院运</t>
  </si>
  <si>
    <t>罗必良</t>
  </si>
  <si>
    <t>国家农业制度与发展研究院</t>
  </si>
  <si>
    <t>218276</t>
  </si>
  <si>
    <t>转/零A344-2018高水平人才-科研启动卡123</t>
  </si>
  <si>
    <t>黄日明</t>
  </si>
  <si>
    <t>218104</t>
  </si>
  <si>
    <t>转/零A344-2018高水平人才-科研启动卡77</t>
  </si>
  <si>
    <t>方亮星</t>
  </si>
  <si>
    <t>218094</t>
  </si>
  <si>
    <t>转/零A344-2018高水平人才-科研启动卡72</t>
  </si>
  <si>
    <t>肖杰</t>
  </si>
  <si>
    <t>218118</t>
  </si>
  <si>
    <t>转/零A344-2018高水平人才-科研启动卡91</t>
  </si>
  <si>
    <t>巩晓颖</t>
  </si>
  <si>
    <t>2500</t>
  </si>
  <si>
    <t>218180</t>
  </si>
  <si>
    <t>转/零A344-2018高水平国际交流与合作项目</t>
  </si>
  <si>
    <t>冯立新</t>
  </si>
  <si>
    <t>国际交流处</t>
  </si>
  <si>
    <t>218081</t>
  </si>
  <si>
    <t>转/零A344-2018高水平人才-科研启动卡60</t>
  </si>
  <si>
    <t>王波</t>
  </si>
  <si>
    <t>218293</t>
  </si>
  <si>
    <t>转/零A344-2018高水平科创条件-17青年卡16</t>
  </si>
  <si>
    <t>张世海</t>
  </si>
  <si>
    <t>218205</t>
  </si>
  <si>
    <t>转/零A344-2018高水平科创条件-17创强卡10</t>
  </si>
  <si>
    <t>宁章勇</t>
  </si>
  <si>
    <t>218279</t>
  </si>
  <si>
    <t>转/零A344-2018高水平科创条件-17青年卡2</t>
  </si>
  <si>
    <t>兰雅淇</t>
  </si>
  <si>
    <t>218191</t>
  </si>
  <si>
    <t>转/零A344-2018高水平人才-引荐补助卡108</t>
  </si>
  <si>
    <t>房少梅</t>
  </si>
  <si>
    <t>218172</t>
  </si>
  <si>
    <t>转/零A344-2018高水平一流学科引导资金</t>
  </si>
  <si>
    <t>杨增明</t>
  </si>
  <si>
    <t>兽医学院</t>
  </si>
  <si>
    <t>218071</t>
  </si>
  <si>
    <t>转/零A344-2018高水平人才-科研启动卡50</t>
  </si>
  <si>
    <t>毛子翎</t>
  </si>
  <si>
    <t>218043</t>
  </si>
  <si>
    <t>转/零A344-2018高水平人才-科研启动卡24</t>
  </si>
  <si>
    <t>刘懿莹</t>
  </si>
  <si>
    <t>218120</t>
  </si>
  <si>
    <t>转/零A344-2018高水平人才-科研启动卡93</t>
  </si>
  <si>
    <t>宋孟珂</t>
  </si>
  <si>
    <t>218032</t>
  </si>
  <si>
    <t>转/零A344-2018高水平人才-科研启动卡14</t>
  </si>
  <si>
    <t>李耀坤</t>
  </si>
  <si>
    <t>218278</t>
  </si>
  <si>
    <t>转/零A344-2018高水平科创条件-17青年卡1</t>
  </si>
  <si>
    <t>张娜</t>
  </si>
  <si>
    <t>6100</t>
  </si>
  <si>
    <t>218185</t>
  </si>
  <si>
    <t>转/零A344-2018高水平信息化建设</t>
  </si>
  <si>
    <t>刘锋</t>
  </si>
  <si>
    <t>现代教育技术中心</t>
  </si>
  <si>
    <t>218237</t>
  </si>
  <si>
    <t>转/零A344-18高水平国家平台培育-农业航空</t>
  </si>
  <si>
    <t>罗锡文</t>
  </si>
  <si>
    <t>218301</t>
  </si>
  <si>
    <t>转/零A344-2018高水平科创条件-18青年卡5</t>
  </si>
  <si>
    <t>刘维</t>
  </si>
  <si>
    <t>218221</t>
  </si>
  <si>
    <t>转/零A344-2018高水平科创条件-17创强卡26</t>
  </si>
  <si>
    <t>218229</t>
  </si>
  <si>
    <t>转/零A344-2018高水平科创条件-16创强卡3</t>
  </si>
  <si>
    <t>赵祚喜</t>
  </si>
  <si>
    <t>218117</t>
  </si>
  <si>
    <t>转/零A344-2018高水平人才-科研启动卡90</t>
  </si>
  <si>
    <t>龚贝妮</t>
  </si>
  <si>
    <t>218091</t>
  </si>
  <si>
    <t>转/零A344-2018高水平人才-科研启动卡69</t>
  </si>
  <si>
    <t>罗林</t>
  </si>
  <si>
    <t>218312</t>
  </si>
  <si>
    <t>转/零A344-2018高水平科创条件-18青年卡16</t>
  </si>
  <si>
    <t>5200</t>
  </si>
  <si>
    <t>218332</t>
  </si>
  <si>
    <t>转/零A344-2018高水平人才-丁颖人才支持142</t>
  </si>
  <si>
    <t>王志威</t>
  </si>
  <si>
    <t>218272</t>
  </si>
  <si>
    <t>转/零A344-2018高水平人才-省优青配套卡119</t>
  </si>
  <si>
    <t>218116</t>
  </si>
  <si>
    <t>转/零A344-2018高水平人才-科研启动卡89</t>
  </si>
  <si>
    <t>陈澄宇</t>
  </si>
  <si>
    <t>218248</t>
  </si>
  <si>
    <t>转/零A344-2018高水平人文社科振兴-平台卡4</t>
  </si>
  <si>
    <t>218287</t>
  </si>
  <si>
    <t>转/零A344-2018高水平科创条件-17青年卡10</t>
  </si>
  <si>
    <t>杨敏</t>
  </si>
  <si>
    <t>218026</t>
  </si>
  <si>
    <t>转/零A344-2018高水平人才-科研启动卡165</t>
  </si>
  <si>
    <t>汤日元</t>
  </si>
  <si>
    <t>218319</t>
  </si>
  <si>
    <t>转/零A344-2018高水平人才-丁颖人才支持129</t>
  </si>
  <si>
    <t>文晓巍</t>
  </si>
  <si>
    <t>218059</t>
  </si>
  <si>
    <t>转/零A344-2018高水平人才-科研启动卡38</t>
  </si>
  <si>
    <t>李骏</t>
  </si>
  <si>
    <t>218108</t>
  </si>
  <si>
    <t>转/零A344-2018高水平人才-科研启动卡81</t>
  </si>
  <si>
    <t>谌秋辉</t>
  </si>
  <si>
    <t>218092</t>
  </si>
  <si>
    <t>转/零A344-2018高水平人才-科研启动卡70</t>
  </si>
  <si>
    <t>吕慕雯</t>
  </si>
  <si>
    <t>218358</t>
  </si>
  <si>
    <t>转/零A344-2018高水平人才-科研启动卡169</t>
  </si>
  <si>
    <t>唐土红</t>
  </si>
  <si>
    <t>218119</t>
  </si>
  <si>
    <t>转/零A344-2018高水平人才-科研启动卡92</t>
  </si>
  <si>
    <t>李博</t>
  </si>
  <si>
    <t>218246</t>
  </si>
  <si>
    <t>转/零A344-2018高水平人文社科振兴-繁荣卡2</t>
  </si>
  <si>
    <t>218241</t>
  </si>
  <si>
    <t>转/零A344-18高水平国家平台培育-精准农业</t>
  </si>
  <si>
    <t>LANYUBIN</t>
  </si>
  <si>
    <t>218204</t>
  </si>
  <si>
    <t>转/零A344-2018高水平科创条件-17创强卡9</t>
  </si>
  <si>
    <t>218337</t>
  </si>
  <si>
    <t>转/零A344-2018高水平人才-丁颖人才支持147</t>
  </si>
  <si>
    <t>218067</t>
  </si>
  <si>
    <t>转/零A344-2018高水平人才-科研启动卡46</t>
  </si>
  <si>
    <t>姚纲</t>
  </si>
  <si>
    <t>218281</t>
  </si>
  <si>
    <t>转/零A344-2018高水平科创条件-17青年卡4</t>
  </si>
  <si>
    <t>莫嘉嗣</t>
  </si>
  <si>
    <t>218333</t>
  </si>
  <si>
    <t>转/零A344-2018高水平人才-丁颖人才支持143</t>
  </si>
  <si>
    <t>何一鸣</t>
  </si>
  <si>
    <t>218200</t>
  </si>
  <si>
    <t>转/零A344-2018高水平科创条件-17创强卡5</t>
  </si>
  <si>
    <t>王翀</t>
  </si>
  <si>
    <t>218311</t>
  </si>
  <si>
    <t>转/零A344-2018高水平科创条件-18青年卡15</t>
  </si>
  <si>
    <t>王蕾迪</t>
  </si>
  <si>
    <t>4000</t>
  </si>
  <si>
    <t>218179</t>
  </si>
  <si>
    <t>转/零A344-2018高水平学生培养-创新创业子</t>
  </si>
  <si>
    <t>张耿</t>
  </si>
  <si>
    <t>创新创业学院</t>
  </si>
  <si>
    <t>218106</t>
  </si>
  <si>
    <t>转/零A344-2018高水平人才-科研启动卡79</t>
  </si>
  <si>
    <t>218222</t>
  </si>
  <si>
    <t>转/零A344-2018高水平科创条件-重大成果卡1</t>
  </si>
  <si>
    <t>吴珍芳</t>
  </si>
  <si>
    <t>218267</t>
  </si>
  <si>
    <t>转/零A344-2018高水平人才-省优青配套卡114</t>
  </si>
  <si>
    <t>赵本良</t>
  </si>
  <si>
    <t>218063</t>
  </si>
  <si>
    <t>转/零A344-2018高水平人才-科研启动卡42</t>
  </si>
  <si>
    <t>毛娟</t>
  </si>
  <si>
    <t>218231</t>
  </si>
  <si>
    <t>转/零A344-2018高水平科创条件-16创强卡5</t>
  </si>
  <si>
    <t>李建国</t>
  </si>
  <si>
    <t>218349</t>
  </si>
  <si>
    <t>转/零A344-2018高水平人才-珠江学者配套159</t>
  </si>
  <si>
    <t>陈少华</t>
  </si>
  <si>
    <t>218036</t>
  </si>
  <si>
    <t>转/零A344-2018高水平人才-科研启动卡18</t>
  </si>
  <si>
    <t>张琳</t>
  </si>
  <si>
    <t>218138</t>
  </si>
  <si>
    <t>转/零A344-2018高水平人才-科研启动卡101</t>
  </si>
  <si>
    <t>李波</t>
  </si>
  <si>
    <t>218209</t>
  </si>
  <si>
    <t>转/零A344-2018高水平科创条件-17创强卡14</t>
  </si>
  <si>
    <t>张媛媛</t>
  </si>
  <si>
    <t>218247</t>
  </si>
  <si>
    <t>转/零A344-2018高水平人文社科振兴-青科卡3</t>
  </si>
  <si>
    <t>218355</t>
  </si>
  <si>
    <t>转/零A344-2018高水平人才-科研启动卡166</t>
  </si>
  <si>
    <t>李远友</t>
  </si>
  <si>
    <t>218226</t>
  </si>
  <si>
    <t>转/零A344-2018高水平科创条件-重大成果卡5</t>
  </si>
  <si>
    <t>胡月明</t>
  </si>
  <si>
    <t>218228</t>
  </si>
  <si>
    <t>转/零A344-2018高水平科创条件-16创强卡2</t>
  </si>
  <si>
    <t>吕恩利</t>
  </si>
  <si>
    <t>218217</t>
  </si>
  <si>
    <t>转/零A344-2018高水平科创条件-17创强卡22</t>
  </si>
  <si>
    <t>林晓蓉</t>
  </si>
  <si>
    <t>2600</t>
  </si>
  <si>
    <t>218177</t>
  </si>
  <si>
    <t>转/零A344-2018高水平学生培养-本科教学子</t>
  </si>
  <si>
    <t>张永亮</t>
  </si>
  <si>
    <t>教务处</t>
  </si>
  <si>
    <t>9100</t>
  </si>
  <si>
    <t>218250</t>
  </si>
  <si>
    <t>转/零A344-2018高水平人文社科振兴-乡村卡6</t>
  </si>
  <si>
    <t>谭砚文</t>
  </si>
  <si>
    <t>218073</t>
  </si>
  <si>
    <t>转/零A344-2018高水平人才-科研启动卡52</t>
  </si>
  <si>
    <t>高立志</t>
  </si>
  <si>
    <t>218042</t>
  </si>
  <si>
    <t>转/零A344-2018高水平人才-科研启动卡23</t>
  </si>
  <si>
    <t>黄玉妹</t>
  </si>
  <si>
    <t>218212</t>
  </si>
  <si>
    <t>转/零A344-2018高水平科创条件-17创强卡17</t>
  </si>
  <si>
    <t>李海绸</t>
  </si>
  <si>
    <t>218206</t>
  </si>
  <si>
    <t>转/零A344-2018高水平科创条件-17创强卡11</t>
  </si>
  <si>
    <t>218037</t>
  </si>
  <si>
    <t>转/零A344-2018高水平人才-科研启动卡19</t>
  </si>
  <si>
    <t>郭嘉明</t>
  </si>
  <si>
    <t>218253</t>
  </si>
  <si>
    <t>转/零A344-2018高水平人才-科研启动卡111</t>
  </si>
  <si>
    <t>218339</t>
  </si>
  <si>
    <t>转/零A344-2018高水平人才-丁颖人才支持149</t>
  </si>
  <si>
    <t>周海</t>
  </si>
  <si>
    <t>218023</t>
  </si>
  <si>
    <t>转/零A344-2018高水平人才-科研启动卡6</t>
  </si>
  <si>
    <t>潘振晓</t>
  </si>
  <si>
    <t>218080</t>
  </si>
  <si>
    <t>转/零A344-2018高水平人才-科研启动卡59</t>
  </si>
  <si>
    <t>218168</t>
  </si>
  <si>
    <t>转/零A344-2018高水平人才-中心建设卡105</t>
  </si>
  <si>
    <t>218095</t>
  </si>
  <si>
    <t>转/零A344-2018高水平人才-科研启动卡73</t>
  </si>
  <si>
    <t>218240</t>
  </si>
  <si>
    <t>转/零A344-18高水平国家平台培育-粤港联合</t>
  </si>
  <si>
    <t>218093</t>
  </si>
  <si>
    <t>转/零A344-2018高水平人才-科研启动卡71</t>
  </si>
  <si>
    <t>魏韬</t>
  </si>
  <si>
    <t>218061</t>
  </si>
  <si>
    <t>转/零A344-2018高水平人才-科研启动卡40</t>
  </si>
  <si>
    <t>刘林川</t>
  </si>
  <si>
    <t>218215</t>
  </si>
  <si>
    <t>转/零A344-2018高水平科创条件-17创强卡20</t>
  </si>
  <si>
    <t>218110</t>
  </si>
  <si>
    <t>转/零A344-2018高水平人才-科研启动卡83</t>
  </si>
  <si>
    <t>王光</t>
  </si>
  <si>
    <t>218335</t>
  </si>
  <si>
    <t>转/零A344-2018高水平人才-丁颖人才支持145</t>
  </si>
  <si>
    <t>梁翠月</t>
  </si>
  <si>
    <t>218021</t>
  </si>
  <si>
    <t>转/零A344-2018高水平人才-科研启动卡4</t>
  </si>
  <si>
    <t>刘柏平</t>
  </si>
  <si>
    <t>218336</t>
  </si>
  <si>
    <t>转/零A344-2018高水平人才-丁颖人才支持146</t>
  </si>
  <si>
    <t>218342</t>
  </si>
  <si>
    <t>转/零A344-2018高水平人才-丁颖人才支持152</t>
  </si>
  <si>
    <t>218121</t>
  </si>
  <si>
    <t>转/零A344-2018高水平人才-科研启动卡94</t>
  </si>
  <si>
    <t>孙少龙</t>
  </si>
  <si>
    <t>218343</t>
  </si>
  <si>
    <t>转/零A344-2018高水平人才-长江学者配套153</t>
  </si>
  <si>
    <t>田江</t>
  </si>
  <si>
    <t>218089</t>
  </si>
  <si>
    <t>转/零A344-2018高水平人才-科研启动卡67</t>
  </si>
  <si>
    <t>218227</t>
  </si>
  <si>
    <t>转/零A344-2018高水平科创条件-16创强卡1</t>
  </si>
  <si>
    <t>218252</t>
  </si>
  <si>
    <t>转/零A344-2018高水平人才-科研启动卡110</t>
  </si>
  <si>
    <t>杨富裕</t>
  </si>
  <si>
    <t>218274</t>
  </si>
  <si>
    <t>转/零A344-2018高水平人才-省优青配套卡121</t>
  </si>
  <si>
    <t>康云艳</t>
  </si>
  <si>
    <t>218047</t>
  </si>
  <si>
    <t>转/零A344-2018高水平人才-科研启动卡28</t>
  </si>
  <si>
    <t>黄仙德</t>
  </si>
  <si>
    <t>218105</t>
  </si>
  <si>
    <t>转/零A344-2018高水平人才-科研启动卡78</t>
  </si>
  <si>
    <t>连新磊</t>
  </si>
  <si>
    <t>218139</t>
  </si>
  <si>
    <t>转/零A344-2018高水平人才-科研启动卡102</t>
  </si>
  <si>
    <t>任军</t>
  </si>
  <si>
    <t>218144</t>
  </si>
  <si>
    <t>转/零A344-2018高水平人才-科研启动卡103</t>
  </si>
  <si>
    <t>218219</t>
  </si>
  <si>
    <t>转/零A344-2018高水平科创条件-17创强卡24</t>
  </si>
  <si>
    <t>张轶婷</t>
  </si>
  <si>
    <t>218372</t>
  </si>
  <si>
    <t>转/零A344-2018高水平人才-丁颖人才支持171</t>
  </si>
  <si>
    <t>刘英菊</t>
  </si>
  <si>
    <t>218271</t>
  </si>
  <si>
    <t>转/零A344-2018高水平人才-科研启动卡118</t>
  </si>
  <si>
    <t>赵晨</t>
  </si>
  <si>
    <t>218199</t>
  </si>
  <si>
    <t>转/零A344-2018高水平科创条件-17创强卡4</t>
  </si>
  <si>
    <t>雷炳富</t>
  </si>
  <si>
    <t>218327</t>
  </si>
  <si>
    <t>转/零A344-2018高水平人才-丁颖人才支持137</t>
  </si>
  <si>
    <t>218282</t>
  </si>
  <si>
    <t>转/零A344-2018高水平科创条件-17青年卡5</t>
  </si>
  <si>
    <t>金莫辉</t>
  </si>
  <si>
    <t>218044</t>
  </si>
  <si>
    <t>转/零A344-2018高水平人才-科研启动卡25</t>
  </si>
  <si>
    <t>王劭雯</t>
  </si>
  <si>
    <t>218024</t>
  </si>
  <si>
    <t>转/零A344-2018高水平人才-科研启动卡7</t>
  </si>
  <si>
    <t>218030</t>
  </si>
  <si>
    <t>转/零A344-2018高水平人才-科研启动卡12</t>
  </si>
  <si>
    <t>陈婷</t>
  </si>
  <si>
    <t>218035</t>
  </si>
  <si>
    <t>转/零A344-2018高水平人才-科研启动卡17</t>
  </si>
  <si>
    <t>218053</t>
  </si>
  <si>
    <t>转/零A344-2018高水平人才-科研启动卡33</t>
  </si>
  <si>
    <t>朱全涛</t>
  </si>
  <si>
    <t>218068</t>
  </si>
  <si>
    <t>转/零A344-2018高水平人才-科研启动卡47</t>
  </si>
  <si>
    <t>张建霞</t>
  </si>
  <si>
    <t>218074</t>
  </si>
  <si>
    <t>转/零A344-2018高水平人才-科研启动卡53</t>
  </si>
  <si>
    <t>刘婕</t>
  </si>
  <si>
    <t>218075</t>
  </si>
  <si>
    <t>转/零A344-2018高水平人才-科研启动卡54</t>
  </si>
  <si>
    <t>刘卫欣</t>
  </si>
  <si>
    <t>218085</t>
  </si>
  <si>
    <t>转/零A344-2018高水平人才-科研启动卡64</t>
  </si>
  <si>
    <t>沈荣鑫</t>
  </si>
  <si>
    <t>218098</t>
  </si>
  <si>
    <t>转/零A344-2018高水平人才-科研启动卡74</t>
  </si>
  <si>
    <t>宋明月</t>
  </si>
  <si>
    <t>218101</t>
  </si>
  <si>
    <t>转/零A344-2018高水平人才-科研启动卡76</t>
  </si>
  <si>
    <t>许丹</t>
  </si>
  <si>
    <t>5700</t>
  </si>
  <si>
    <t>218112</t>
  </si>
  <si>
    <t>转/零A344-2018高水平人才-科研启动卡85</t>
  </si>
  <si>
    <t>黄国文</t>
  </si>
  <si>
    <t>218113</t>
  </si>
  <si>
    <t>转/零A344-2018高水平人才-科研启动卡86</t>
  </si>
  <si>
    <t>徐媛</t>
  </si>
  <si>
    <t>3600</t>
  </si>
  <si>
    <t>218175</t>
  </si>
  <si>
    <t>转/零A344-2018高水平大学一期建设设备</t>
  </si>
  <si>
    <t>庄楚雄</t>
  </si>
  <si>
    <t>发展规划处</t>
  </si>
  <si>
    <t>218181</t>
  </si>
  <si>
    <t>转/零A344-2018高水平国际交流-海外教师子</t>
  </si>
  <si>
    <t>9800</t>
  </si>
  <si>
    <t>218182</t>
  </si>
  <si>
    <t>转/零A344-2018高水平国际交流-合作办学子</t>
  </si>
  <si>
    <t>余让才</t>
  </si>
  <si>
    <t>218183</t>
  </si>
  <si>
    <t>转/零A344-2018高水平国际交流-研究生联培</t>
  </si>
  <si>
    <t>218184</t>
  </si>
  <si>
    <t>转/零A344-2018高水平ESI推进实施奖励资金</t>
  </si>
  <si>
    <t>3400</t>
  </si>
  <si>
    <t>218186</t>
  </si>
  <si>
    <t>转/零A344-2018高水平专项预算-资产管理处设备</t>
  </si>
  <si>
    <t>覃枝安</t>
  </si>
  <si>
    <t>资产管理处</t>
  </si>
  <si>
    <t>218201</t>
  </si>
  <si>
    <t>转/零A344-2018高水平科创条件-17创强卡6</t>
  </si>
  <si>
    <t>218202</t>
  </si>
  <si>
    <t>转/零A344-2018高水平科创条件-17创强卡7</t>
  </si>
  <si>
    <t>曾振灵</t>
  </si>
  <si>
    <t>218207</t>
  </si>
  <si>
    <t>转/零A344-2018高水平科创条件-17创强卡12</t>
  </si>
  <si>
    <t>218211</t>
  </si>
  <si>
    <t>转/零A344-2018高水平科创条件-17创强卡16</t>
  </si>
  <si>
    <t>218213</t>
  </si>
  <si>
    <t>转/零A344-2018高水平科创条件-17创强卡18</t>
  </si>
  <si>
    <t>218214</t>
  </si>
  <si>
    <t>转/零A344-2018高水平科创条件-17创强卡19</t>
  </si>
  <si>
    <t>孟立</t>
  </si>
  <si>
    <t>218220</t>
  </si>
  <si>
    <t>转/零A344-2018高水平科创条件-17创强卡25</t>
  </si>
  <si>
    <t>和立文</t>
  </si>
  <si>
    <t>218225</t>
  </si>
  <si>
    <t>转/零A344-2018高水平科创条件-重大成果卡4</t>
  </si>
  <si>
    <t>刘应亮</t>
  </si>
  <si>
    <t>218230</t>
  </si>
  <si>
    <t>转/零A344-2018高水平科创条件-16创强卡4</t>
  </si>
  <si>
    <t>樊小林</t>
  </si>
  <si>
    <t>218232</t>
  </si>
  <si>
    <t>转/零A344-2018高水平科创条件-16创强卡6</t>
  </si>
  <si>
    <t>刘雅红</t>
  </si>
  <si>
    <t>218235</t>
  </si>
  <si>
    <t>转/零A344-2018高水平植物资源实验室搬迁改</t>
  </si>
  <si>
    <t>218236</t>
  </si>
  <si>
    <t>转/零A344-18高水平国家平台培育-省部共建</t>
  </si>
  <si>
    <t>218277</t>
  </si>
  <si>
    <t>转/零A344-2018高水平人才-引荐补助卡124</t>
  </si>
  <si>
    <t>柯松</t>
  </si>
  <si>
    <t>218289</t>
  </si>
  <si>
    <t>转/零A344-2018高水平科创条件-17青年卡12</t>
  </si>
  <si>
    <t>刘效东</t>
  </si>
  <si>
    <t>218295</t>
  </si>
  <si>
    <t>转/零A344-2018高水平科创条件-17青年卡18</t>
  </si>
  <si>
    <t>郑芊</t>
  </si>
  <si>
    <t>218302</t>
  </si>
  <si>
    <t>转/零A344-2018高水平科创条件-18青年卡6</t>
  </si>
  <si>
    <t>陈晓璇</t>
  </si>
  <si>
    <t>218322</t>
  </si>
  <si>
    <t>转/零A344-2018高水平人才-丁颖人才支持132</t>
  </si>
  <si>
    <t>218344</t>
  </si>
  <si>
    <t>转/零A344-2018高水平人才-长江学者配套154</t>
  </si>
  <si>
    <t>王少奎</t>
  </si>
  <si>
    <t>218347</t>
  </si>
  <si>
    <t>转/零A344-2018高水平人才-珠江学者配套157</t>
  </si>
  <si>
    <t>218351</t>
  </si>
  <si>
    <t>转/零A344-2018高水平人才-珠江学者配套161</t>
  </si>
  <si>
    <t>潘慧鹏</t>
  </si>
  <si>
    <t>218352</t>
  </si>
  <si>
    <t>转/零A344-2018高水平人才-省优青配套162</t>
  </si>
  <si>
    <t>218330</t>
  </si>
  <si>
    <t>转/零A344高水平“丁颖人才支持工程”培养对象</t>
  </si>
  <si>
    <t>孙建伟</t>
  </si>
  <si>
    <t>转/零A344-2020高水平冲一流、补短板人才引进卡8</t>
  </si>
  <si>
    <t>E.Peter</t>
  </si>
  <si>
    <t>218127</t>
  </si>
  <si>
    <t>转/零A344-2018高水平冲一流、补短板、强特</t>
  </si>
  <si>
    <t>四</t>
  </si>
  <si>
    <t>2016年中央财政支持高校建设专项资金</t>
  </si>
  <si>
    <t>216505</t>
  </si>
  <si>
    <t>零A275水利与土木工程教学实验平台建设</t>
  </si>
  <si>
    <t>刘爱华</t>
  </si>
  <si>
    <t>财务处</t>
  </si>
  <si>
    <t>216506</t>
  </si>
  <si>
    <t>零A275电子工程创新教学实验平台建设</t>
  </si>
  <si>
    <t>李震</t>
  </si>
  <si>
    <t>216507</t>
  </si>
  <si>
    <t>零A275智能化通识管理教学实验中心建设</t>
  </si>
  <si>
    <t>陈建军</t>
  </si>
  <si>
    <t>216508</t>
  </si>
  <si>
    <t>零A275教学大楼修缮项目（非基建类）</t>
  </si>
  <si>
    <t>216509</t>
  </si>
  <si>
    <t>零A275学生宿舍水电及房屋修缮（非基建类）</t>
  </si>
  <si>
    <t>王成树</t>
  </si>
  <si>
    <t>五</t>
  </si>
  <si>
    <t>2017年中央财政支持高校建设专项资金</t>
  </si>
  <si>
    <t>217263</t>
  </si>
  <si>
    <t>零A318中央财政支持地方-车辆工程教学实验</t>
  </si>
  <si>
    <t>李君</t>
  </si>
  <si>
    <t>217264</t>
  </si>
  <si>
    <t>零A318中央财政支持地方-生物质材料与能源</t>
  </si>
  <si>
    <t>胡传双</t>
  </si>
  <si>
    <t>217265</t>
  </si>
  <si>
    <t>零A318中央财政支持地方-农学院本科教学实</t>
  </si>
  <si>
    <t>马启彬</t>
  </si>
  <si>
    <t>217266</t>
  </si>
  <si>
    <t>零A318中央财政支持地方-海洋学院实验教学</t>
  </si>
  <si>
    <t>刘丽</t>
  </si>
  <si>
    <t>217267</t>
  </si>
  <si>
    <t>零A318中央财政支持地方-农业航空科研平台</t>
  </si>
  <si>
    <t>217268</t>
  </si>
  <si>
    <t>零A318中央财政支持地方-第五教学楼BCD栋课</t>
  </si>
  <si>
    <t>217269</t>
  </si>
  <si>
    <t>零A318中央财政支持地方-数字化档案信息资</t>
  </si>
  <si>
    <t>李梅</t>
  </si>
  <si>
    <t>217270</t>
  </si>
  <si>
    <t>零A318中央财政支持地方-学生宿舍门禁系统</t>
  </si>
  <si>
    <t>邱亚洪</t>
  </si>
  <si>
    <t>六</t>
  </si>
  <si>
    <t>2018年中央财政支持高校建设专项资金</t>
  </si>
  <si>
    <t>218039</t>
  </si>
  <si>
    <t>零A339中央支持地方-智慧校园网络设施建设</t>
  </si>
  <si>
    <t>零A367华南农业大学理工科专业实验教学平台建设</t>
  </si>
  <si>
    <t>零A367动物科学校内实践教学基地建设</t>
  </si>
  <si>
    <t>转/零A367农业航空科研平台建设</t>
  </si>
  <si>
    <t>兰玉彬</t>
  </si>
  <si>
    <t>零A367实验楼修缮项目（非基建类）</t>
  </si>
  <si>
    <t>零A367数字图书馆信息资源及支撑平台建设</t>
  </si>
  <si>
    <t>刘信洪</t>
  </si>
  <si>
    <t>七</t>
  </si>
  <si>
    <t>教育专项</t>
  </si>
  <si>
    <t>210099</t>
  </si>
  <si>
    <t>转/零A70院士工作经费</t>
  </si>
  <si>
    <t>217318</t>
  </si>
  <si>
    <t>零C36省级治污保洁和节能减排专项</t>
  </si>
  <si>
    <t>215300</t>
  </si>
  <si>
    <t>零A203省级、国家级大学生创新创业训练</t>
  </si>
  <si>
    <t>曾璇</t>
  </si>
  <si>
    <t>E18033</t>
  </si>
  <si>
    <t>转/零A355广东省科技创新拔尖人才陈少华</t>
  </si>
  <si>
    <t>216294</t>
  </si>
  <si>
    <t>零A259高校名辅导员工作室</t>
  </si>
  <si>
    <t>陈晓梅</t>
  </si>
  <si>
    <t>学生工作处（党委学生工作部）</t>
  </si>
  <si>
    <t>217077</t>
  </si>
  <si>
    <t>零A297-2017年教育工作项目</t>
  </si>
  <si>
    <t>3000</t>
  </si>
  <si>
    <t>218365</t>
  </si>
  <si>
    <t>零A368广东省2018年高校学生应征入伍服务兵</t>
  </si>
  <si>
    <t>218366</t>
  </si>
  <si>
    <t>零A369广东省2018年退役士兵考入高校学费中</t>
  </si>
  <si>
    <t>218268</t>
  </si>
  <si>
    <t>零A356-2018年本省院士业务补助和生活津贴</t>
  </si>
  <si>
    <t>218131</t>
  </si>
  <si>
    <t>零A350 2018年度博士后日常经费</t>
  </si>
  <si>
    <t>218143</t>
  </si>
  <si>
    <t>零A352 2018年强师工程专项资金（珠江学者</t>
  </si>
  <si>
    <t>215234</t>
  </si>
  <si>
    <t>零A203对外交流与合作类项目</t>
  </si>
  <si>
    <t>218123</t>
  </si>
  <si>
    <t>转/零A342 18年广东省大学生物化学实验技能</t>
  </si>
  <si>
    <t>何冬梅</t>
  </si>
  <si>
    <t>218171</t>
  </si>
  <si>
    <t>零F08-2018年省直公费医疗包干单位补助经费</t>
  </si>
  <si>
    <t>215297</t>
  </si>
  <si>
    <t>金憓</t>
  </si>
  <si>
    <t>E18034</t>
  </si>
  <si>
    <t>转/零A355广东省科技创新拔尖人才邝健飞</t>
  </si>
  <si>
    <t>邝健飞</t>
  </si>
  <si>
    <t>F17248</t>
  </si>
  <si>
    <t>零A308广东省理论宣传青年优秀人才</t>
  </si>
  <si>
    <t>练庆伟</t>
  </si>
  <si>
    <t>F17387</t>
  </si>
  <si>
    <t>零A324习近平总书记关于理想信念重要论述</t>
  </si>
  <si>
    <t>E18032</t>
  </si>
  <si>
    <t>转/零A355广东省科技创新拔尖人才梁业如</t>
  </si>
  <si>
    <t>218170</t>
  </si>
  <si>
    <t>转/零A355 2017省特支计划林丕源教学名师</t>
  </si>
  <si>
    <t>林丕源</t>
  </si>
  <si>
    <t>2700</t>
  </si>
  <si>
    <t>216295</t>
  </si>
  <si>
    <t>零A259高校大学生心理健康教育区域中心</t>
  </si>
  <si>
    <t>林媛</t>
  </si>
  <si>
    <t>217078</t>
  </si>
  <si>
    <t>218266</t>
  </si>
  <si>
    <t>215582</t>
  </si>
  <si>
    <t>零A203研究生一级学科课程调研资助项目卡13</t>
  </si>
  <si>
    <t>216293</t>
  </si>
  <si>
    <t>零A259高校社区二级心理辅导站建设与保障</t>
  </si>
  <si>
    <t>刘月秀</t>
  </si>
  <si>
    <t>218264</t>
  </si>
  <si>
    <t>卢永根</t>
  </si>
  <si>
    <t>215161</t>
  </si>
  <si>
    <t>零A203水稻机械化生产产学研结合示范基</t>
  </si>
  <si>
    <t>陆华忠</t>
  </si>
  <si>
    <t>F18168</t>
  </si>
  <si>
    <t>零A354 第五届广东发明人奖</t>
  </si>
  <si>
    <t>218265</t>
  </si>
  <si>
    <t>215584</t>
  </si>
  <si>
    <t>零A203研究生一级学科课程调研资助项目卡15</t>
  </si>
  <si>
    <t>215200</t>
  </si>
  <si>
    <t>零A203农业企业食品安全行为研</t>
  </si>
  <si>
    <t>欧晓明</t>
  </si>
  <si>
    <t>218008</t>
  </si>
  <si>
    <t>零A330 2018年研究生国家奖学金预安排资金</t>
  </si>
  <si>
    <t>218009</t>
  </si>
  <si>
    <t>零A331-2018年研究生国家助学金预安排资金</t>
  </si>
  <si>
    <t>218010</t>
  </si>
  <si>
    <t>零A333-2018年研究生学业奖学金预安排资金</t>
  </si>
  <si>
    <t>218367</t>
  </si>
  <si>
    <t>零A370 2018年研究生国家助学金(中央)</t>
  </si>
  <si>
    <t>218368</t>
  </si>
  <si>
    <t>零A371广东省2018年研究生国家奖助学金</t>
  </si>
  <si>
    <t>217011</t>
  </si>
  <si>
    <t>零A287 2017年度国家励志奖学金及助学金</t>
  </si>
  <si>
    <t>217012</t>
  </si>
  <si>
    <t>零A289 2017年度国家本专科生金中央资金</t>
  </si>
  <si>
    <t>218006</t>
  </si>
  <si>
    <t>零A328 2018年本专科生国家励志奖学金预安</t>
  </si>
  <si>
    <t>218007</t>
  </si>
  <si>
    <t>零A329 广东省2018年经济困难大学新生资助</t>
  </si>
  <si>
    <t>218011</t>
  </si>
  <si>
    <t>零A334-预安排2018年本专科生国家奖学金</t>
  </si>
  <si>
    <t>218012</t>
  </si>
  <si>
    <t>零A335 2018年本专科生国家助学金预安排资</t>
  </si>
  <si>
    <t>218014</t>
  </si>
  <si>
    <t>零A337广东省2018年高校学生服兵役国家资助</t>
  </si>
  <si>
    <t>218369</t>
  </si>
  <si>
    <t>零A373广东省2018年本专科生国家奖助学金</t>
  </si>
  <si>
    <t>215247</t>
  </si>
  <si>
    <t>零A203土木工程</t>
  </si>
  <si>
    <t>唐贵和</t>
  </si>
  <si>
    <t>F17386</t>
  </si>
  <si>
    <t>零A324习近平总书记反腐败战略研究</t>
  </si>
  <si>
    <t>215235</t>
  </si>
  <si>
    <t>零A203林学与风景园林学院实验教学示范</t>
  </si>
  <si>
    <t>吴永彬</t>
  </si>
  <si>
    <t>零B372 2018年中央新型职业农民培育资金</t>
  </si>
  <si>
    <t>徐正春</t>
  </si>
  <si>
    <t>继续教育学院</t>
  </si>
  <si>
    <t>F08-2018年省直公费医疗包干单位补助经费</t>
  </si>
  <si>
    <t>217337</t>
  </si>
  <si>
    <t>零A326-2017年省教育厅新增减离退休人员费</t>
  </si>
  <si>
    <t>F16033</t>
  </si>
  <si>
    <t>零A256企业知识产权管理规范推进</t>
  </si>
  <si>
    <t>4800</t>
  </si>
  <si>
    <t>F16034</t>
  </si>
  <si>
    <t>零A256知识产权制度与技术创新协同机制研究</t>
  </si>
  <si>
    <t>杨波</t>
  </si>
  <si>
    <t>215581</t>
  </si>
  <si>
    <t>零A203研究生一级学科课程调研资助项目卡12</t>
  </si>
  <si>
    <t>217259</t>
  </si>
  <si>
    <t>零C37 2016发展中国家蚕桑生产与管理培训班</t>
  </si>
  <si>
    <t>国际教育学院</t>
  </si>
  <si>
    <t>217260</t>
  </si>
  <si>
    <t>零C37 2016环境友好型肥料的生产施用培训班</t>
  </si>
  <si>
    <t>216229</t>
  </si>
  <si>
    <t>零A259教育发展专项资金</t>
  </si>
  <si>
    <t>217083</t>
  </si>
  <si>
    <t>零A296-2017来粤留学生奖学金</t>
  </si>
  <si>
    <t>218124</t>
  </si>
  <si>
    <t>零A340来粤留学生奖金</t>
  </si>
  <si>
    <t>F17389</t>
  </si>
  <si>
    <t>零A322扶持建立思想理论动态分析研判</t>
  </si>
  <si>
    <t>张丰清</t>
  </si>
  <si>
    <t>218096</t>
  </si>
  <si>
    <t>零F05 2017年度广东省示范性创业孵化基地</t>
  </si>
  <si>
    <t>218097</t>
  </si>
  <si>
    <t>零F07 2018年度创业大赛启动组织实施</t>
  </si>
  <si>
    <t>1800</t>
  </si>
  <si>
    <t>218153</t>
  </si>
  <si>
    <t>转/零A351 基于功能化二硫化构筑的光电</t>
  </si>
  <si>
    <t>张耿蔡跃</t>
  </si>
  <si>
    <t>218150</t>
  </si>
  <si>
    <t>转/零A351 合作社治理机制与社会组织</t>
  </si>
  <si>
    <t>张耿曾丽军</t>
  </si>
  <si>
    <t>218166</t>
  </si>
  <si>
    <t>转/零A351 “先整合后确权”模式的生成逻辑</t>
  </si>
  <si>
    <t>张耿陈小如</t>
  </si>
  <si>
    <t>218158</t>
  </si>
  <si>
    <t>转/零A351 基于空地联合感知的果园无人机智</t>
  </si>
  <si>
    <t>张耿陈苑发</t>
  </si>
  <si>
    <t>218165</t>
  </si>
  <si>
    <t>转/零A351 基于微生物群体感应信号AHLS</t>
  </si>
  <si>
    <t>张耿单雯艳</t>
  </si>
  <si>
    <t>218147</t>
  </si>
  <si>
    <t>转/零A351过程导向下“大创”项目管理模式</t>
  </si>
  <si>
    <t>张耿傅文欣</t>
  </si>
  <si>
    <t>218164</t>
  </si>
  <si>
    <t>转/零A351 农地调整如何影响农村</t>
  </si>
  <si>
    <t>张耿洪炜杰</t>
  </si>
  <si>
    <t>218167</t>
  </si>
  <si>
    <t>转/零A351 荔枝产地快速冷装置</t>
  </si>
  <si>
    <t>张耿黄浩</t>
  </si>
  <si>
    <t>218151</t>
  </si>
  <si>
    <t>转/零A351 钙调蛋白CPCML46与</t>
  </si>
  <si>
    <t>张耿黄吉菱</t>
  </si>
  <si>
    <t>218162</t>
  </si>
  <si>
    <t>转/零A351 氮掺杂（WO3/TIO2）三元复合</t>
  </si>
  <si>
    <t>张耿季邦</t>
  </si>
  <si>
    <t>218155</t>
  </si>
  <si>
    <t>转/零A351 抗海蚀性混凝土与沿海地区</t>
  </si>
  <si>
    <t>张耿赖鸿达</t>
  </si>
  <si>
    <t>218157</t>
  </si>
  <si>
    <t>转/零A351 具有原位可视化特异性检测</t>
  </si>
  <si>
    <t>张耿李伟雄</t>
  </si>
  <si>
    <t>218160</t>
  </si>
  <si>
    <t>转/零A351 基于机器学习的夜视采摘机器</t>
  </si>
  <si>
    <t>张耿林睿</t>
  </si>
  <si>
    <t>218148</t>
  </si>
  <si>
    <t>转/零A351红火蚁食物搬运行为的研究新型</t>
  </si>
  <si>
    <t>张耿林树丛</t>
  </si>
  <si>
    <t>218163</t>
  </si>
  <si>
    <t>转/零A351 循环式山地果园单轨运输机多</t>
  </si>
  <si>
    <t>张耿刘岳</t>
  </si>
  <si>
    <t>218154</t>
  </si>
  <si>
    <t>转/零A351 新型可视化精敏检测技术用于</t>
  </si>
  <si>
    <t>张耿刘卓坤</t>
  </si>
  <si>
    <t>218152</t>
  </si>
  <si>
    <t>转/零A351 植物外分泌蛋白的修饰与定位</t>
  </si>
  <si>
    <t>张耿徐蔚腾</t>
  </si>
  <si>
    <t>218161</t>
  </si>
  <si>
    <t>转/零A351 基于柔性仿型机构</t>
  </si>
  <si>
    <t>张耿许泽宇</t>
  </si>
  <si>
    <t>218149</t>
  </si>
  <si>
    <t>转/零A351中国南大门的千年异域空间与社会</t>
  </si>
  <si>
    <t>张耿杨良泉</t>
  </si>
  <si>
    <t>218159</t>
  </si>
  <si>
    <t>转/零A351 基于微农业概念下的模块化植物</t>
  </si>
  <si>
    <t>张耿郑胤建</t>
  </si>
  <si>
    <t>218156</t>
  </si>
  <si>
    <t>转/零A351 基于拉比耦合作用的离散</t>
  </si>
  <si>
    <t>张耿邹宗君</t>
  </si>
  <si>
    <t>215241</t>
  </si>
  <si>
    <t>零A203劳动与社会保障专业差异化、实践型</t>
  </si>
  <si>
    <t>张开云</t>
  </si>
  <si>
    <t>2911</t>
  </si>
  <si>
    <t>216503</t>
  </si>
  <si>
    <t>零A274扶持华南农业大学学报经费</t>
  </si>
  <si>
    <t>张事业</t>
  </si>
  <si>
    <t>学报编辑部</t>
  </si>
  <si>
    <t>217336</t>
  </si>
  <si>
    <t>零A327-2017年广东省高等教育教学成果奖</t>
  </si>
  <si>
    <t>218140</t>
  </si>
  <si>
    <t>零A345 2018年美育发展资金</t>
  </si>
  <si>
    <t>郑颜文</t>
  </si>
  <si>
    <t>艺术学院</t>
  </si>
  <si>
    <t>E17187</t>
  </si>
  <si>
    <t>零A306 2016年度青年文化英才</t>
  </si>
  <si>
    <t>朱斌</t>
  </si>
  <si>
    <t>F17388</t>
  </si>
  <si>
    <t>零A324十八大以来党的意识形态工作创新</t>
  </si>
  <si>
    <t>八</t>
  </si>
  <si>
    <t>科研专项等</t>
  </si>
  <si>
    <t>F18340</t>
  </si>
  <si>
    <t>零B370优质速生树种黄梁木推广示范</t>
  </si>
  <si>
    <t>HUXINSHENG</t>
  </si>
  <si>
    <t>E15262</t>
  </si>
  <si>
    <t>转/零A222国际农业航空施药技术联合实验室</t>
  </si>
  <si>
    <t>217076</t>
  </si>
  <si>
    <t>转/零A303-2017年省珠江人才计划资金</t>
  </si>
  <si>
    <t>E17191</t>
  </si>
  <si>
    <t>转/零C39精准农业中无人机作业关键装置研</t>
  </si>
  <si>
    <t>E17129</t>
  </si>
  <si>
    <t>转/零A310花粉育性中性基因Sa-n和Sb-n协同</t>
  </si>
  <si>
    <t>SHAHIDMUHAMMADQASIM</t>
  </si>
  <si>
    <t>E17054</t>
  </si>
  <si>
    <t>转/零A319一株高拮抗柑橘溃疡病菌的生防菌</t>
  </si>
  <si>
    <t>XULINGHUI</t>
  </si>
  <si>
    <t>217285</t>
  </si>
  <si>
    <t>转/零A311广东省微生物信号与作物病害防</t>
  </si>
  <si>
    <t>F18213</t>
  </si>
  <si>
    <t>转/零B350木麻黄青枯菌群体感应和群体</t>
  </si>
  <si>
    <t>E16052</t>
  </si>
  <si>
    <t>转/零A252钙离子调控柑橘红果实作用机制</t>
  </si>
  <si>
    <t>白玫</t>
  </si>
  <si>
    <t>F17173</t>
  </si>
  <si>
    <t>零B278生猪养殖机械化设施与设备岗位专家蔡</t>
  </si>
  <si>
    <t>蔡更元</t>
  </si>
  <si>
    <t>F18279</t>
  </si>
  <si>
    <t>零B356生猪养殖机械化设施与设备岗位专家</t>
  </si>
  <si>
    <t>E18096</t>
  </si>
  <si>
    <t>转/零A366猪克隆胚胎异常发育分子机理研究</t>
  </si>
  <si>
    <t>E15261</t>
  </si>
  <si>
    <t>转/零A222土壤厌氧消毒法（ASD）控制番茄青</t>
  </si>
  <si>
    <t>蔡昆争</t>
  </si>
  <si>
    <t>E17133</t>
  </si>
  <si>
    <t>转/零A310生物炭对青枯病的控制作用及缓解</t>
  </si>
  <si>
    <t>E17128</t>
  </si>
  <si>
    <t>转/零A310基于核-壳结构碳纤维/硅复合负极</t>
  </si>
  <si>
    <t>E16120</t>
  </si>
  <si>
    <t>转/零A254优质黄新材料</t>
  </si>
  <si>
    <t>曹必好</t>
  </si>
  <si>
    <t>F17187</t>
  </si>
  <si>
    <t>零B294茶叶病虫害综合防控岗位专家</t>
  </si>
  <si>
    <t>曹藩荣</t>
  </si>
  <si>
    <t>F18036</t>
  </si>
  <si>
    <t>零B327客家炒绿茶栽培技术规程</t>
  </si>
  <si>
    <t>F18294</t>
  </si>
  <si>
    <t>零B356茶叶病虫害综合防控岗位专家曹藩荣</t>
  </si>
  <si>
    <t>F16171</t>
  </si>
  <si>
    <t>零B162家禽疾病控制岗位专家曹伟胜</t>
  </si>
  <si>
    <t>曹伟胜</t>
  </si>
  <si>
    <t>F18290</t>
  </si>
  <si>
    <t>零B356家禽疾病控制岗位专家曹伟胜</t>
  </si>
  <si>
    <t>F18259</t>
  </si>
  <si>
    <t>零B360禽病净化复核检测项目</t>
  </si>
  <si>
    <t>E16066</t>
  </si>
  <si>
    <t>转/零A252新生出现K亚群禽白血病毒研究</t>
  </si>
  <si>
    <t>C17077</t>
  </si>
  <si>
    <t>零B266新型高效萃取分离油茶籽中茶叶、茶皂</t>
  </si>
  <si>
    <t>216145</t>
  </si>
  <si>
    <t>转/零A255广东省天然活性工程技术</t>
  </si>
  <si>
    <t>E18128</t>
  </si>
  <si>
    <t>转/零A365柑橘种植及以黄龙病为重点的病虫</t>
  </si>
  <si>
    <t>岑伊静</t>
  </si>
  <si>
    <t>E16156</t>
  </si>
  <si>
    <t>转/零A254珠江三角洲抗生素污染</t>
  </si>
  <si>
    <t>曾巧云</t>
  </si>
  <si>
    <t>F18266</t>
  </si>
  <si>
    <t>零B362南方水稻生产全程机械化技术服务体系</t>
  </si>
  <si>
    <t>曾山</t>
  </si>
  <si>
    <t>E15282</t>
  </si>
  <si>
    <t>转/零A229水稻机械化高效种植关键技术集成</t>
  </si>
  <si>
    <t>E18115</t>
  </si>
  <si>
    <t>转/零A365水稻机械化高效种植技术集成</t>
  </si>
  <si>
    <t>F15057</t>
  </si>
  <si>
    <t>零B144油用辣木良种选育与栽培技术的研究和</t>
  </si>
  <si>
    <t>曾曙才</t>
  </si>
  <si>
    <t>E15156</t>
  </si>
  <si>
    <t>转/零A210不同配方污泥复合堆肥及其施用技</t>
  </si>
  <si>
    <t>E15364</t>
  </si>
  <si>
    <t>转/零A229矿区植被恢复与生态修复关键技术</t>
  </si>
  <si>
    <t>E17051</t>
  </si>
  <si>
    <t>转/零A319丘陵山地果园手持果实振动采收机</t>
  </si>
  <si>
    <t>曾文</t>
  </si>
  <si>
    <t>E15096</t>
  </si>
  <si>
    <t>转/零A210柑桔黄龙病叶化学组成变化规律及</t>
  </si>
  <si>
    <t>E15170</t>
  </si>
  <si>
    <t>转/零A210广东省兽药研制与安全评价重点实</t>
  </si>
  <si>
    <t>E15369</t>
  </si>
  <si>
    <t>转/零A229广东省兽药研制与安全评价重点实</t>
  </si>
  <si>
    <t>216149</t>
  </si>
  <si>
    <t>转/零A254广东省曾药研制</t>
  </si>
  <si>
    <t>217271</t>
  </si>
  <si>
    <t>转/零A312广东省兽药研制与安全评价</t>
  </si>
  <si>
    <t>E18116</t>
  </si>
  <si>
    <t>转/零A365果蔬采后保质贮运节能技术</t>
  </si>
  <si>
    <t>曾志雄</t>
  </si>
  <si>
    <t>E15036</t>
  </si>
  <si>
    <t>转/零A188柑橘溃疡病菌中新群体感应信号分</t>
  </si>
  <si>
    <t>常长青</t>
  </si>
  <si>
    <t>C16036</t>
  </si>
  <si>
    <t>转/零A247国家现代蚕桑产业技术体系建设-粤</t>
  </si>
  <si>
    <t>陈芳艳</t>
  </si>
  <si>
    <t>E17066</t>
  </si>
  <si>
    <t>转/零A319桑叶γ-氨基丁酸的微生物富集及降</t>
  </si>
  <si>
    <t>F16156</t>
  </si>
  <si>
    <t>零B162水稻流通与经济（综合）岗位专家陈风</t>
  </si>
  <si>
    <t>陈风波</t>
  </si>
  <si>
    <t>F17168</t>
  </si>
  <si>
    <t>零B269水稻流通与经济岗位专家陈风波</t>
  </si>
  <si>
    <t>F18239</t>
  </si>
  <si>
    <t>零B355广东水稻产业节本增效及振兴发展</t>
  </si>
  <si>
    <t>F18274</t>
  </si>
  <si>
    <t>零B356水稻流通与经济岗位专家陈风波</t>
  </si>
  <si>
    <t>F16211</t>
  </si>
  <si>
    <t>零B193丁酸梭菌作为仔猪肠道健康添加剂的研</t>
  </si>
  <si>
    <t>陈峰</t>
  </si>
  <si>
    <t>E15277</t>
  </si>
  <si>
    <t>转/零A229天露黄鸡高效健康养殖关键技术集</t>
  </si>
  <si>
    <t>E16161</t>
  </si>
  <si>
    <t>转/零A254生物炭微肥钝化菜地重金属</t>
  </si>
  <si>
    <t>陈桂葵</t>
  </si>
  <si>
    <t>E17102</t>
  </si>
  <si>
    <t>转/零A310CRISPR/Cas9技术敲除芥蓝硫苷合成</t>
  </si>
  <si>
    <t>陈国菊</t>
  </si>
  <si>
    <t>F17062</t>
  </si>
  <si>
    <t>零B263森林高效可持续经营模式研究与示范</t>
  </si>
  <si>
    <t>陈红跃</t>
  </si>
  <si>
    <t>F18204</t>
  </si>
  <si>
    <t>转/零B341森林高效可持续经营模式研究与示</t>
  </si>
  <si>
    <t>E15345</t>
  </si>
  <si>
    <t>转/零A229链脲佐菌素诱导糖尿病大鼠骨质疏</t>
  </si>
  <si>
    <t>陈嘉</t>
  </si>
  <si>
    <t>E17060</t>
  </si>
  <si>
    <t>转/零A319山地果园运输平台智能快速预冷保</t>
  </si>
  <si>
    <t>陈建国</t>
  </si>
  <si>
    <t>F16194</t>
  </si>
  <si>
    <t>零B162红江橙优质高效生产技术研究</t>
  </si>
  <si>
    <t>陈杰忠</t>
  </si>
  <si>
    <t>E15294</t>
  </si>
  <si>
    <t>转/零A229柑橘镁营养状况和缺素纠正技术研</t>
  </si>
  <si>
    <t>E15404</t>
  </si>
  <si>
    <t>转/零A233新型猪乙型脑炎疫苗研制及产业化</t>
  </si>
  <si>
    <t>陈金顶</t>
  </si>
  <si>
    <t>F18032</t>
  </si>
  <si>
    <t>零B333蔬菜害虫重要天敌叉角厉蝽人工大量</t>
  </si>
  <si>
    <t>陈科伟</t>
  </si>
  <si>
    <t>E18130</t>
  </si>
  <si>
    <t>转/零A365翁源县果蔬主要病虫害绿色防控</t>
  </si>
  <si>
    <t>F16294</t>
  </si>
  <si>
    <t>零B219广东有机猕猴桃标准化生产技术规程</t>
  </si>
  <si>
    <t>陈日远</t>
  </si>
  <si>
    <t>E15133</t>
  </si>
  <si>
    <t>转/零A210长年连作蔬菜土壤生态修复技术研</t>
  </si>
  <si>
    <t>E15297</t>
  </si>
  <si>
    <t>转/零A229设施蔬菜标准化高效栽培关键技术</t>
  </si>
  <si>
    <t>C16033</t>
  </si>
  <si>
    <t>转/零A247国家大宗蔬菜产业技术体系-华南区</t>
  </si>
  <si>
    <t>E15403</t>
  </si>
  <si>
    <t>转/零A233动物细胞大规模反应器工业化培养</t>
  </si>
  <si>
    <t>陈瑞爱</t>
  </si>
  <si>
    <t>E15174</t>
  </si>
  <si>
    <t>转/零A220伯克氏菌SG01降解甲氧基丙烯酸酯</t>
  </si>
  <si>
    <t>E16155</t>
  </si>
  <si>
    <t>转/零A254典型酯类农药残留技术</t>
  </si>
  <si>
    <t>E17090</t>
  </si>
  <si>
    <t>转/零A319甲氧基丙烯酸酯类农药残留微生物</t>
  </si>
  <si>
    <t>E18102</t>
  </si>
  <si>
    <t>转/零A366伯克氏菌SG01降解甲氧基丙烯酸酯</t>
  </si>
  <si>
    <t>1100</t>
  </si>
  <si>
    <t>F18107</t>
  </si>
  <si>
    <t>零A343新时代多维协同视角下高校思想政治</t>
  </si>
  <si>
    <t>陈少雄</t>
  </si>
  <si>
    <t>E17125</t>
  </si>
  <si>
    <t>转/零A310磺胺甲嘧啶和铜复合污染下抗性菌</t>
  </si>
  <si>
    <t>陈烁娜</t>
  </si>
  <si>
    <t>E18069</t>
  </si>
  <si>
    <t>转/零A366氯代有机磷阻燃剂磷酸三(2-氯-乙</t>
  </si>
  <si>
    <t>转/零A362 广东省果蔬保鲜重点实验室建设办公室</t>
  </si>
  <si>
    <t>陈维信</t>
  </si>
  <si>
    <t>E18097</t>
  </si>
  <si>
    <t>转/零A366禽免疫抑制性病原致病机制的研究</t>
  </si>
  <si>
    <t>陈伟国</t>
  </si>
  <si>
    <t>218142</t>
  </si>
  <si>
    <t>转/零A340高校名辅导员工作室</t>
  </si>
  <si>
    <t>E17116</t>
  </si>
  <si>
    <t>转/零A310中国及周边地区小毛瓢虫亚科系统</t>
  </si>
  <si>
    <t>陈晓胜</t>
  </si>
  <si>
    <t>F17036</t>
  </si>
  <si>
    <t>零B240珍贵树种红椿的高效栽培技术</t>
  </si>
  <si>
    <t>陈晓阳</t>
  </si>
  <si>
    <t>F18235</t>
  </si>
  <si>
    <t>零B354生猪健康养殖与烘污染资源化利用关键</t>
  </si>
  <si>
    <t>217280</t>
  </si>
  <si>
    <t>转/零A311广东省森林植物种质创新与利用</t>
  </si>
  <si>
    <t>E17083</t>
  </si>
  <si>
    <t>转/零A319优质速生树种黄梁木抗寒、抗虫良</t>
  </si>
  <si>
    <t>转/零A363 广东省森林植物种质创新与利用重点实验室建设办公室</t>
  </si>
  <si>
    <t>F18205</t>
  </si>
  <si>
    <t>转/零B342林木饲料资源产业化利用关键技术</t>
  </si>
  <si>
    <t>E15182</t>
  </si>
  <si>
    <t>转/零A220稀疏流形建模分析及其在低分辨率</t>
  </si>
  <si>
    <t>陈羽</t>
  </si>
  <si>
    <t>E15224</t>
  </si>
  <si>
    <t>转/零A220桉叶多酚月见草素B的抗氧化、抗衰</t>
  </si>
  <si>
    <t>陈运娇</t>
  </si>
  <si>
    <t>E16057</t>
  </si>
  <si>
    <t>转/零A252利用线虫模型研究迷迭香</t>
  </si>
  <si>
    <t>E17076</t>
  </si>
  <si>
    <t>转/零A319桉叶多酚对肉鸡生长性能、抗氧化</t>
  </si>
  <si>
    <t>E17058</t>
  </si>
  <si>
    <t>转/零A319猪基因组选择遗传评估技术研究与</t>
  </si>
  <si>
    <t>陈赞谋</t>
  </si>
  <si>
    <t>E16158</t>
  </si>
  <si>
    <t>转/零A254广东农业机械成果转化机制</t>
  </si>
  <si>
    <t>陈志鸿</t>
  </si>
  <si>
    <t>E18040</t>
  </si>
  <si>
    <t>转/零A366药用野生稻bZIP转录因子的克隆与</t>
  </si>
  <si>
    <t>陈志雄</t>
  </si>
  <si>
    <t>E15342</t>
  </si>
  <si>
    <t>转/零A229广东珍稀茶树资源南昆山毛叶茶特</t>
  </si>
  <si>
    <t>陈忠正</t>
  </si>
  <si>
    <t>F18243</t>
  </si>
  <si>
    <t>零B358华南农业大学2018年甜橙新品种</t>
  </si>
  <si>
    <t>程代凤</t>
  </si>
  <si>
    <t>E17079</t>
  </si>
  <si>
    <t>转/零A319阵列播秧的水稻栽植机广适高效机</t>
  </si>
  <si>
    <t>程良鸿</t>
  </si>
  <si>
    <t>9900</t>
  </si>
  <si>
    <t>E18165</t>
  </si>
  <si>
    <t>零A372蔬菜优质高产安全种植技术</t>
  </si>
  <si>
    <t>程雄</t>
  </si>
  <si>
    <t>F17166</t>
  </si>
  <si>
    <t>零B311适应东帝汶种植的大豆玉米新品种</t>
  </si>
  <si>
    <t>程艳波</t>
  </si>
  <si>
    <t>E17043</t>
  </si>
  <si>
    <t>转/零A319高产优质大豆新品种华春6号和华夏</t>
  </si>
  <si>
    <t>E15178</t>
  </si>
  <si>
    <t>转/零A220一个水稻叶绿体发育必需基因的克</t>
  </si>
  <si>
    <t>初志战</t>
  </si>
  <si>
    <t>F17037</t>
  </si>
  <si>
    <t>零B248钟花樱桃（Cerasuscampanulata)</t>
  </si>
  <si>
    <t>崔大方</t>
  </si>
  <si>
    <t>F17053</t>
  </si>
  <si>
    <t>零B254南药益智及其近缘种种质资源收集</t>
  </si>
  <si>
    <t>E18083</t>
  </si>
  <si>
    <t>转/零A366基于多源光谱信息融合的快速无损</t>
  </si>
  <si>
    <t>代芬</t>
  </si>
  <si>
    <t>E15180</t>
  </si>
  <si>
    <t>转/零A220山地果园管道喷雾压力的分布机理</t>
  </si>
  <si>
    <t>代秋芳</t>
  </si>
  <si>
    <t>E17119</t>
  </si>
  <si>
    <t>转/零A310沿海木麻黄内生真菌抗Ralstonia s</t>
  </si>
  <si>
    <t>单体江</t>
  </si>
  <si>
    <t>E17147</t>
  </si>
  <si>
    <t>转/零A310香蕉MaNAC10转录因子调控果实成熟</t>
  </si>
  <si>
    <t>单伟</t>
  </si>
  <si>
    <t>F18237</t>
  </si>
  <si>
    <t>零B352草鱼和罗非鱼免疫防病技术的试验</t>
  </si>
  <si>
    <t>但学明</t>
  </si>
  <si>
    <t>E17148</t>
  </si>
  <si>
    <t>转/零A310基于色谱-质谱联用技术的小肽快速</t>
  </si>
  <si>
    <t>E16050</t>
  </si>
  <si>
    <t>转/零A252表面等离子多功能光镊有生物分子</t>
  </si>
  <si>
    <t>邓海东</t>
  </si>
  <si>
    <t>E17072</t>
  </si>
  <si>
    <t>转/零A319植保无人机精准施药处方图生成技</t>
  </si>
  <si>
    <t>邓继忠</t>
  </si>
  <si>
    <t>E18161</t>
  </si>
  <si>
    <t>零A372种养一体化家庭生态农场建设</t>
  </si>
  <si>
    <t>邓铭</t>
  </si>
  <si>
    <t>C17078</t>
  </si>
  <si>
    <t>零B323广东省河源市油茶标准化示范区</t>
  </si>
  <si>
    <t>邓小梅</t>
  </si>
  <si>
    <t>F18041</t>
  </si>
  <si>
    <t>零B336亮叶木莲和大果木莲育苗技术规程</t>
  </si>
  <si>
    <t>F17059</t>
  </si>
  <si>
    <t>转/零B260大果木莲等珍贵木兰科树种种质资</t>
  </si>
  <si>
    <t>F18043</t>
  </si>
  <si>
    <t>零F06粉防已碱光动力载药系统的构建</t>
  </si>
  <si>
    <t>邓亚利</t>
  </si>
  <si>
    <t>217282</t>
  </si>
  <si>
    <t>转/零A312广东省农业生物蛋白质功能调控</t>
  </si>
  <si>
    <t>E17189</t>
  </si>
  <si>
    <t>转/零A320万人计划科技领军人才配套邓诣群</t>
  </si>
  <si>
    <t>E17159</t>
  </si>
  <si>
    <t>转/零A310b位点调控甘蔗黑穗病菌有性配合与</t>
  </si>
  <si>
    <t>邓懿祯</t>
  </si>
  <si>
    <t>E15050</t>
  </si>
  <si>
    <t>转/零A188一种新型微生物群体感应通讯机制</t>
  </si>
  <si>
    <t>216287</t>
  </si>
  <si>
    <t>转/零A261 2016中央补助地方青年千人计划引</t>
  </si>
  <si>
    <t>E17176</t>
  </si>
  <si>
    <t>转/零A310一种新型微生物群体感应通讯机制</t>
  </si>
  <si>
    <t>F18048</t>
  </si>
  <si>
    <t>零A338NATURE大师学术沙龙</t>
  </si>
  <si>
    <t>董梅</t>
  </si>
  <si>
    <t>E15409</t>
  </si>
  <si>
    <t>转/零A233林业废弃料在3D打印材料中的资源</t>
  </si>
  <si>
    <t>董先明</t>
  </si>
  <si>
    <t>E16163</t>
  </si>
  <si>
    <t>转/零A254利用3D打印技术</t>
  </si>
  <si>
    <t>E17029</t>
  </si>
  <si>
    <t>转/零A309广东农业知识产权评价与成果转化</t>
  </si>
  <si>
    <t>杜国明</t>
  </si>
  <si>
    <t>E16023</t>
  </si>
  <si>
    <t>转/零C35移动智慧农业物联网若干关键技术及</t>
  </si>
  <si>
    <t>杜治国</t>
  </si>
  <si>
    <t>E17143</t>
  </si>
  <si>
    <t>转/零A310贫困陷阱还是安全保障：保护区对</t>
  </si>
  <si>
    <t>段伟</t>
  </si>
  <si>
    <t>E18159</t>
  </si>
  <si>
    <t>零A372凡纳滨对虾高效节能精准养殖技术</t>
  </si>
  <si>
    <t>范兰芬</t>
  </si>
  <si>
    <t>E15270</t>
  </si>
  <si>
    <t>转/零A222新型广谱抗菌药土拉霉素原料和制</t>
  </si>
  <si>
    <t>方炳虎</t>
  </si>
  <si>
    <t>E15280</t>
  </si>
  <si>
    <t>转/零A229中药提取与发酵技术在养猪生产的</t>
  </si>
  <si>
    <t>E16036</t>
  </si>
  <si>
    <t>转/零A252水稻雄性生殖发育相关MS18的克隆</t>
  </si>
  <si>
    <t>方瑞秋</t>
  </si>
  <si>
    <t>F16210</t>
  </si>
  <si>
    <t>零B193新型可替代抗生素抗菌型饲料添加剂的</t>
  </si>
  <si>
    <t>方祥</t>
  </si>
  <si>
    <t>E15402</t>
  </si>
  <si>
    <t>转/零A233一种高效开菲尔直投型发酵剂产业</t>
  </si>
  <si>
    <t>F17020</t>
  </si>
  <si>
    <t>转/零B236水产饲用广谱性代抗生素的研制</t>
  </si>
  <si>
    <t>E16092</t>
  </si>
  <si>
    <t>转/零A255J碳纤维布集成的硅/碳复合锂离子</t>
  </si>
  <si>
    <t>方岳平</t>
  </si>
  <si>
    <t>F16177</t>
  </si>
  <si>
    <t>零B162饲料成份与营养价值岗位专家冯定远</t>
  </si>
  <si>
    <t>冯定远</t>
  </si>
  <si>
    <t>F17189</t>
  </si>
  <si>
    <t>零B298饲料成分与营养价值岗位专家</t>
  </si>
  <si>
    <t>F18296</t>
  </si>
  <si>
    <t>零B356饲料饲料成份与营养价值岗位专家</t>
  </si>
  <si>
    <t>E15296</t>
  </si>
  <si>
    <t>转/零A229甜玉米高维生素A源种质资源创建及</t>
  </si>
  <si>
    <t>冯发强</t>
  </si>
  <si>
    <t>E18061</t>
  </si>
  <si>
    <t>转/零A366基于病毒受体的家蚕BmNPV抗性机制</t>
  </si>
  <si>
    <t>E18041</t>
  </si>
  <si>
    <t>转/零A366冠状病毒E蛋白离子通道活性调控病</t>
  </si>
  <si>
    <t>冯声涛</t>
  </si>
  <si>
    <t>E15195</t>
  </si>
  <si>
    <t>转/零A220番茄青枯病菌（Ralstonia solana</t>
  </si>
  <si>
    <t>冯淑杰</t>
  </si>
  <si>
    <t>F17058</t>
  </si>
  <si>
    <t>零B259润楠属景观树种筛选与示范栽培</t>
  </si>
  <si>
    <t>冯志坚</t>
  </si>
  <si>
    <t>E16146</t>
  </si>
  <si>
    <t>转/零A254晚熟抗寒优质龙眼</t>
  </si>
  <si>
    <t>傅嘉欣</t>
  </si>
  <si>
    <t>E16123</t>
  </si>
  <si>
    <t>转/零A254草鱼营养性脂肪</t>
  </si>
  <si>
    <t>甘炼</t>
  </si>
  <si>
    <t>F16146</t>
  </si>
  <si>
    <t>转/零B187草鱼肝脏脂肪异常沉积发生机制</t>
  </si>
  <si>
    <t>E15223</t>
  </si>
  <si>
    <t>转/零A220猪肠道上皮特异转录因子CDX2基因</t>
  </si>
  <si>
    <t>高春起</t>
  </si>
  <si>
    <t>E16065</t>
  </si>
  <si>
    <t>转/零A252FAK信号通路调控猪骨骼</t>
  </si>
  <si>
    <t>E18100</t>
  </si>
  <si>
    <t>转/零A366黄羽肉鸡羽毛发育规律研究</t>
  </si>
  <si>
    <t>E15029</t>
  </si>
  <si>
    <t>转/零A188稳定高效的纳米碳化硅复合光催化</t>
  </si>
  <si>
    <t>高琼芝</t>
  </si>
  <si>
    <t>E17157</t>
  </si>
  <si>
    <t>转/零A310基于信息模型技术的城市历史景观</t>
  </si>
  <si>
    <t>高伟</t>
  </si>
  <si>
    <t>E16113</t>
  </si>
  <si>
    <t>转/零A254低值原料生物转化</t>
  </si>
  <si>
    <t>高向阳</t>
  </si>
  <si>
    <t>E17114</t>
  </si>
  <si>
    <t>转/零A310调控枇杷属植物花期变化的关键基</t>
  </si>
  <si>
    <t>高用顺</t>
  </si>
  <si>
    <t>E18108</t>
  </si>
  <si>
    <t>转/零A365畜禽废水在枇杷估良品种种植中的</t>
  </si>
  <si>
    <t>E17068</t>
  </si>
  <si>
    <t>转/零A319基于视频监控与深度主动学习模型</t>
  </si>
  <si>
    <t>高月芳</t>
  </si>
  <si>
    <t>E16176</t>
  </si>
  <si>
    <t>转/零A254南雄市银杏种质调查</t>
  </si>
  <si>
    <t>E17027</t>
  </si>
  <si>
    <t>转/零A311南岭区紫荆属种质资源调查和群体</t>
  </si>
  <si>
    <t>E18058</t>
  </si>
  <si>
    <t>转/零A366作物叶肉导度对水分胁迫和氮素添</t>
  </si>
  <si>
    <t>E18037</t>
  </si>
  <si>
    <t>转/零A366协同超图推荐模型研究及应用</t>
  </si>
  <si>
    <t>古万荣</t>
  </si>
  <si>
    <t>E15040</t>
  </si>
  <si>
    <t>转/零A188miR-27b对猪骨骼肌生长发育调控及</t>
  </si>
  <si>
    <t>顾婷</t>
  </si>
  <si>
    <t>E17145</t>
  </si>
  <si>
    <t>转/零A310组蛋白H3K27甲基化对猪胚胎骨骼肌</t>
  </si>
  <si>
    <t>E16071</t>
  </si>
  <si>
    <t>转/零A252社会基本养老保险制度评估</t>
  </si>
  <si>
    <t>呙玉红</t>
  </si>
  <si>
    <t>F18103</t>
  </si>
  <si>
    <t>转/零A340广东高校大学生理想信念现状及教</t>
  </si>
  <si>
    <t>郭迪杰</t>
  </si>
  <si>
    <t>6900</t>
  </si>
  <si>
    <t>E18077</t>
  </si>
  <si>
    <t>转/零A366籼粳杂种花粉不育基因多座位互作</t>
  </si>
  <si>
    <t>郭海滨</t>
  </si>
  <si>
    <t>F17042</t>
  </si>
  <si>
    <t>零B250杂交墨兰新品种栽培技术规程</t>
  </si>
  <si>
    <t>郭和蓉</t>
  </si>
  <si>
    <t>F17195</t>
  </si>
  <si>
    <t>零B304食用菌综合利用与采后贮藏岗位专家</t>
  </si>
  <si>
    <t>郭丽琼</t>
  </si>
  <si>
    <t>F18302</t>
  </si>
  <si>
    <t>零B356食用菌综合利用与采后贮藏岗位专家</t>
  </si>
  <si>
    <t>E15145</t>
  </si>
  <si>
    <t>转/零A210新型食用色素蛹虫草黄色素的高效</t>
  </si>
  <si>
    <t>E15207</t>
  </si>
  <si>
    <t>转/零A220益生菌降胆固醇作用的组学特征及</t>
  </si>
  <si>
    <t>F17164</t>
  </si>
  <si>
    <t>零B309华南农业大学国际中兽医培训基地</t>
  </si>
  <si>
    <t>郭世宁</t>
  </si>
  <si>
    <t>9300</t>
  </si>
  <si>
    <t>E15320</t>
  </si>
  <si>
    <t>转/零A229基于CRISPR/Cas9系统的水稻关键基</t>
  </si>
  <si>
    <t>郭涛</t>
  </si>
  <si>
    <t>E15405</t>
  </si>
  <si>
    <t>转/零A233基于高通量分型的水稻多基因聚合</t>
  </si>
  <si>
    <t>E15387</t>
  </si>
  <si>
    <t>转/零A209高免疫原性狂犬病基因工程灭活疫</t>
  </si>
  <si>
    <t>郭霄峰</t>
  </si>
  <si>
    <t>E15176</t>
  </si>
  <si>
    <t>转/零A220ISG15类泛素蛋白在狂犬病病毒复制</t>
  </si>
  <si>
    <t>E15208</t>
  </si>
  <si>
    <t>转/零A220大宝山矿区土壤铝活化特征及对先</t>
  </si>
  <si>
    <t>郭彦彪</t>
  </si>
  <si>
    <t>E15240</t>
  </si>
  <si>
    <t>转/零A216 2014年广东特支计划-百千万工程</t>
  </si>
  <si>
    <t>郭振飞</t>
  </si>
  <si>
    <t>216143</t>
  </si>
  <si>
    <t>转/零A255广东省草业工程技术研究</t>
  </si>
  <si>
    <t>E16084</t>
  </si>
  <si>
    <t>转/零A255《神技电子纳米天下》网站建设</t>
  </si>
  <si>
    <t>郭子政</t>
  </si>
  <si>
    <t>E18088</t>
  </si>
  <si>
    <t>转/零A366基于边缘计算原理的精准农业航空</t>
  </si>
  <si>
    <t>E17122</t>
  </si>
  <si>
    <t>转/零A310SlTPL1基因在番茄单性结实形成中</t>
  </si>
  <si>
    <t>E18072</t>
  </si>
  <si>
    <t>转/零A366 SIHB8基因调控番茄单性结实的分</t>
  </si>
  <si>
    <t>F15052</t>
  </si>
  <si>
    <t>零B144林下经济立体循环高效栽培模式研究与</t>
  </si>
  <si>
    <t>何茜</t>
  </si>
  <si>
    <t>F17039</t>
  </si>
  <si>
    <t>零B242林下栽培草珊瑚技术规程</t>
  </si>
  <si>
    <t>F18208</t>
  </si>
  <si>
    <t>转/零B345林下经济立体循环高效栽培模式</t>
  </si>
  <si>
    <t>E15248</t>
  </si>
  <si>
    <t>转/零A222广东省昆虫行为调控工程技术研究</t>
  </si>
  <si>
    <t>何晓芳</t>
  </si>
  <si>
    <t>E16106</t>
  </si>
  <si>
    <t>转/零A254利用WOBACH寄生蜂</t>
  </si>
  <si>
    <t>E18132</t>
  </si>
  <si>
    <t>转/零A365良种桃树种植与病虫害防治技术</t>
  </si>
  <si>
    <t>E18157</t>
  </si>
  <si>
    <t>零A372三华李优良品种及配套栽培技术</t>
  </si>
  <si>
    <t>何业华</t>
  </si>
  <si>
    <t>F17197</t>
  </si>
  <si>
    <t>零B306优希水果种质资源评价与特色品种</t>
  </si>
  <si>
    <t>F18304</t>
  </si>
  <si>
    <t>零B356优希水果种质资源评价与特色品种选育</t>
  </si>
  <si>
    <t>217301</t>
  </si>
  <si>
    <t>转/零A320万人计划科技领军人才配套何一鸣</t>
  </si>
  <si>
    <t>F16160</t>
  </si>
  <si>
    <t>零B162生猪疾病防控岗位专家贺东生</t>
  </si>
  <si>
    <t>贺东生</t>
  </si>
  <si>
    <t>F18278</t>
  </si>
  <si>
    <t>零B356生猪疾病防控岗位专家贺东生</t>
  </si>
  <si>
    <t>E16174</t>
  </si>
  <si>
    <t>转/零A254固氮蓝藻种质资源</t>
  </si>
  <si>
    <t>贺鸿志</t>
  </si>
  <si>
    <t>E15200</t>
  </si>
  <si>
    <t>转/零A220氨基糖苷类分子印迹聚合物的合成</t>
  </si>
  <si>
    <t>贺利民</t>
  </si>
  <si>
    <t>E18085</t>
  </si>
  <si>
    <t>转/零A366角质分子仿生聚合物荧光材料的制</t>
  </si>
  <si>
    <t>侯贤锋</t>
  </si>
  <si>
    <t>F16304</t>
  </si>
  <si>
    <t>零B229纳米纤维素评价技术指标体系研究</t>
  </si>
  <si>
    <t>F18206</t>
  </si>
  <si>
    <t>转/零B343木质材料表面UV数字喷绘装饰关键</t>
  </si>
  <si>
    <t>E15090</t>
  </si>
  <si>
    <t>转/零C31不可回收废纸资源化及制造木塑复合</t>
  </si>
  <si>
    <t>F17208</t>
  </si>
  <si>
    <t>零B317荔枝现代种业育繁推一体化创新</t>
  </si>
  <si>
    <t>胡桂兵</t>
  </si>
  <si>
    <t>F18035</t>
  </si>
  <si>
    <t>零B332广东荔枝高接换种技术规程</t>
  </si>
  <si>
    <t>C16020</t>
  </si>
  <si>
    <t>转/零A247国家荔枝龙眼产业技术体系-荔枝育</t>
  </si>
  <si>
    <t>E17169</t>
  </si>
  <si>
    <t>转/零A310基于变刚度的深厚软土地区涵闸堤</t>
  </si>
  <si>
    <t>胡海英</t>
  </si>
  <si>
    <t>E15229</t>
  </si>
  <si>
    <t>转/零A220精准农业中能量采集型无线传感网</t>
  </si>
  <si>
    <t>胡洁</t>
  </si>
  <si>
    <t>E16131</t>
  </si>
  <si>
    <t>转/零A254基于WSN自主调整航线</t>
  </si>
  <si>
    <t>F17177</t>
  </si>
  <si>
    <t>零B283特色蔬菜遗传与育种岗位专家</t>
  </si>
  <si>
    <t>胡开林</t>
  </si>
  <si>
    <t>F18283</t>
  </si>
  <si>
    <t>零B356特色蔬菜遗传与育种岗位专家胡开林</t>
  </si>
  <si>
    <t>E15221</t>
  </si>
  <si>
    <t>转/零A220基于水面基准的水田精准平整技术</t>
  </si>
  <si>
    <t>胡炼</t>
  </si>
  <si>
    <t>E16045</t>
  </si>
  <si>
    <t>转/零A252杂N/O/S杯芳烃配体耦合</t>
  </si>
  <si>
    <t>胡新将</t>
  </si>
  <si>
    <t>E17152</t>
  </si>
  <si>
    <t>转/零A310具有多级孔结构的形状记忆型纳米</t>
  </si>
  <si>
    <t>胡洋</t>
  </si>
  <si>
    <t>E17142</t>
  </si>
  <si>
    <t>转/零A310基于生物质宽适应性的化学链气化</t>
  </si>
  <si>
    <t>C16025</t>
  </si>
  <si>
    <t>转/零A247国家荔枝龙眼产业技术体系-加工技</t>
  </si>
  <si>
    <t>胡卓炎</t>
  </si>
  <si>
    <t>E16046</t>
  </si>
  <si>
    <t>转/零A252面向大规模数据的集成聚类新方法</t>
  </si>
  <si>
    <t>黄栋</t>
  </si>
  <si>
    <t>E15042</t>
  </si>
  <si>
    <t>转/零A188蜡状芽孢杆菌RC-1抗镉外排泵的作</t>
  </si>
  <si>
    <t>黄飞</t>
  </si>
  <si>
    <t>E17065</t>
  </si>
  <si>
    <t>转/零A319基于d-柠檬烯的柑橘红蜘蛛绿色防</t>
  </si>
  <si>
    <t>黄继光</t>
  </si>
  <si>
    <t>F17250</t>
  </si>
  <si>
    <t>转/零B319纤维透水混凝土在海绵城市建设中</t>
  </si>
  <si>
    <t>黄金林</t>
  </si>
  <si>
    <t>E18122</t>
  </si>
  <si>
    <t>转/零A365优质广适型高端水果玉米示范</t>
  </si>
  <si>
    <t>黄君</t>
  </si>
  <si>
    <t>E15228</t>
  </si>
  <si>
    <t>转/零A220地铁盾构施工诱发华南复杂红土地</t>
  </si>
  <si>
    <t>黄俐</t>
  </si>
  <si>
    <t>F18269</t>
  </si>
  <si>
    <t>零B363华南农业大学南科研育种基地建设</t>
  </si>
  <si>
    <t>黄明</t>
  </si>
  <si>
    <t>E17082</t>
  </si>
  <si>
    <t>转/零A319新型“双低”水稻两系不育系的选</t>
  </si>
  <si>
    <t>E15052</t>
  </si>
  <si>
    <t>转/零A188云计算中若干安全问题的研究</t>
  </si>
  <si>
    <t>黄琼</t>
  </si>
  <si>
    <t>216213</t>
  </si>
  <si>
    <t>转/零A257广东特支计划入选人补助</t>
  </si>
  <si>
    <t>E17177</t>
  </si>
  <si>
    <t>转/零A310云计算中若干安全问题的研究</t>
  </si>
  <si>
    <t>F18338</t>
  </si>
  <si>
    <t>零B368南海食源性海洋生物多糖原精深高值</t>
  </si>
  <si>
    <t>E17038</t>
  </si>
  <si>
    <t>转/零A319蕨藻多糖的健康功效、构效关系及</t>
  </si>
  <si>
    <t>216286</t>
  </si>
  <si>
    <t>F17199</t>
  </si>
  <si>
    <t>零B308优希水果栽培与土肥岗位专家</t>
  </si>
  <si>
    <t>黄旭明</t>
  </si>
  <si>
    <t>F18306</t>
  </si>
  <si>
    <t>零B356优希水果栽培与土肥岗位专家黄旭明</t>
  </si>
  <si>
    <t>F17186</t>
  </si>
  <si>
    <t>零B293茶叶育种岗位专家</t>
  </si>
  <si>
    <t>黄亚辉</t>
  </si>
  <si>
    <t>F18293</t>
  </si>
  <si>
    <t>零B356茶叶育种岗位专家黄亚辉</t>
  </si>
  <si>
    <t>C16062</t>
  </si>
  <si>
    <t>零B185粤华1号等油茶优良无性系推广</t>
  </si>
  <si>
    <t>黄永芳</t>
  </si>
  <si>
    <t>F17040</t>
  </si>
  <si>
    <t>零B245油茶地蜂人工放养技术规程</t>
  </si>
  <si>
    <t>F17061</t>
  </si>
  <si>
    <t>零B262富含功能活性成分的茶油生产关键技术</t>
  </si>
  <si>
    <t>E15279</t>
  </si>
  <si>
    <t>转/零A229油茶安全高效种植关键技术集成与</t>
  </si>
  <si>
    <t>F18214</t>
  </si>
  <si>
    <t>转/零B351富含功能活性成分的茶油生产关</t>
  </si>
  <si>
    <t>E16093</t>
  </si>
  <si>
    <t>转/零A255田间释放真菌对害虫的侵染</t>
  </si>
  <si>
    <t>黄振</t>
  </si>
  <si>
    <t>E16044</t>
  </si>
  <si>
    <t>转/零A252锌铝类水滑石对其催化性能的影响</t>
  </si>
  <si>
    <t>黄柱坚</t>
  </si>
  <si>
    <t>E17039</t>
  </si>
  <si>
    <t>转/零A319一种猪场废水尾水深度处理与资源</t>
  </si>
  <si>
    <t>E18135</t>
  </si>
  <si>
    <t>转/零A365香蕉健康生产和病害绿色防控技术</t>
  </si>
  <si>
    <t>纪春艳</t>
  </si>
  <si>
    <t>E17165</t>
  </si>
  <si>
    <t>转/零A310牛分枝杆菌ptpA蛋白调控巨噬细胞N</t>
  </si>
  <si>
    <t>贾坤</t>
  </si>
  <si>
    <t>F16028</t>
  </si>
  <si>
    <t>零B154城市退化河岸生态系统生态恢复与重建</t>
  </si>
  <si>
    <t>贾小容</t>
  </si>
  <si>
    <t>F17038</t>
  </si>
  <si>
    <t>零B241大叶桃花木苗木培育技术规程</t>
  </si>
  <si>
    <t>E16132</t>
  </si>
  <si>
    <t>转/零A254小菜蛾钠离子通道</t>
  </si>
  <si>
    <t>江定心</t>
  </si>
  <si>
    <t>F17191</t>
  </si>
  <si>
    <t>零B300饲料工艺与安全控制岗位专家</t>
  </si>
  <si>
    <t>江青艳</t>
  </si>
  <si>
    <t>F18298</t>
  </si>
  <si>
    <t>零B356饲料饲料工艺与安全控制岗位专家</t>
  </si>
  <si>
    <t>217042</t>
  </si>
  <si>
    <t>转/零A300 2016特支计划江青艳教学名师</t>
  </si>
  <si>
    <t>217279</t>
  </si>
  <si>
    <t>转/零A311广东省动物营养调控重点实验室建设办公室</t>
  </si>
  <si>
    <t>转/零A364 广东省动物营养调控重点实验室建设办公室</t>
  </si>
  <si>
    <t>E17113</t>
  </si>
  <si>
    <t>转/零A310农产品质量短缺与结构升级双视角</t>
  </si>
  <si>
    <t>姜百臣</t>
  </si>
  <si>
    <t>E15391</t>
  </si>
  <si>
    <t>转/零A209广东省畜禽产品加工技术工程研究</t>
  </si>
  <si>
    <t>蒋爱民</t>
  </si>
  <si>
    <t>E15239</t>
  </si>
  <si>
    <t>转/零A216 2014年广东特支计划-教学名师</t>
  </si>
  <si>
    <t>217302</t>
  </si>
  <si>
    <t>转/零A320万人计划科技领军人才配套蒋爱民</t>
  </si>
  <si>
    <t>E15408</t>
  </si>
  <si>
    <t>转/零A233基于农林废弃物连续热解炭化技术</t>
  </si>
  <si>
    <t>蒋恩臣</t>
  </si>
  <si>
    <t>E15385</t>
  </si>
  <si>
    <t>转/零A209具有防虫防病功能的喷雾隔离膜用</t>
  </si>
  <si>
    <t>蒋刚彪</t>
  </si>
  <si>
    <t>E16166</t>
  </si>
  <si>
    <t>转/零A254高载药量靶向钠泡治疗</t>
  </si>
  <si>
    <t>E18044</t>
  </si>
  <si>
    <t>转/零A366鸡CYP1A4/CYP1A5调控T-2毒素细胞</t>
  </si>
  <si>
    <t>蒋珺</t>
  </si>
  <si>
    <t>2100</t>
  </si>
  <si>
    <t>E16098</t>
  </si>
  <si>
    <t>转/零A254基于模糊推理和模式识别</t>
  </si>
  <si>
    <t>蒋育燕</t>
  </si>
  <si>
    <t>E16028</t>
  </si>
  <si>
    <t>转/零A252脉冲电场制备蛋白电化学效应机制</t>
  </si>
  <si>
    <t>蒋卓</t>
  </si>
  <si>
    <t>E15165</t>
  </si>
  <si>
    <t>转/零A210珠江中上游水源地典型毒害有机污</t>
  </si>
  <si>
    <t>解启来</t>
  </si>
  <si>
    <t>E15092</t>
  </si>
  <si>
    <t>转/零A210亚/超临界有机溶剂与催化剂协同作</t>
  </si>
  <si>
    <t>解新安</t>
  </si>
  <si>
    <t>E15310</t>
  </si>
  <si>
    <t>转/零A229高效抑制害虫免疫反应的绿僵菌杀</t>
  </si>
  <si>
    <t>金丰良</t>
  </si>
  <si>
    <t>E16130</t>
  </si>
  <si>
    <t>转/零A254基于RNA真菌杀虫剂</t>
  </si>
  <si>
    <t>E18064</t>
  </si>
  <si>
    <t>转/零A366基于混合教-学优化算法的多目标制</t>
  </si>
  <si>
    <t>金鸿</t>
  </si>
  <si>
    <t>E15392</t>
  </si>
  <si>
    <t>转/零A209广东省服装创新设计工程技术研发</t>
  </si>
  <si>
    <t>E16159</t>
  </si>
  <si>
    <t>转/零A254伪狂犬病毒新流行评价</t>
  </si>
  <si>
    <t>琚春梅</t>
  </si>
  <si>
    <t>E15132</t>
  </si>
  <si>
    <t>转/零A210东源县蔬菜安全生产技术示范与基</t>
  </si>
  <si>
    <t>E17170</t>
  </si>
  <si>
    <t>转/零A310荔枝霜疫霉效应分子对植物细胞壁</t>
  </si>
  <si>
    <t>E18144</t>
  </si>
  <si>
    <t>转/零A365基于低温连续相变设备的米粮高</t>
  </si>
  <si>
    <t>E18090</t>
  </si>
  <si>
    <t>转/零A366基于功能脂质的零反式、低饱和超</t>
  </si>
  <si>
    <t>E15185</t>
  </si>
  <si>
    <t>转/零A220新型靶向TopoⅠ铜配合物的设计合</t>
  </si>
  <si>
    <t>乐学义</t>
  </si>
  <si>
    <t>E17070</t>
  </si>
  <si>
    <t>转/零A319高抗氧化活性黄酮类金属配合物研</t>
  </si>
  <si>
    <t>E15218</t>
  </si>
  <si>
    <t>转/零A220新型农用稀土发光材料的探索和应</t>
  </si>
  <si>
    <t>E16095</t>
  </si>
  <si>
    <t>转/零A255基于微波氮化技术的新型</t>
  </si>
  <si>
    <t>E17173</t>
  </si>
  <si>
    <t>转/零A310新型农用稀土发光材料的探索和应</t>
  </si>
  <si>
    <t>F17200</t>
  </si>
  <si>
    <t>零B277农产品质量安全共性关键技术创新</t>
  </si>
  <si>
    <t>雷红涛</t>
  </si>
  <si>
    <t>F18313</t>
  </si>
  <si>
    <t>零B364清远鸡真伪鉴定体系研究</t>
  </si>
  <si>
    <t>E15238</t>
  </si>
  <si>
    <t>转/零A216 2014年广东特支计划-科技创新领</t>
  </si>
  <si>
    <t>E15217</t>
  </si>
  <si>
    <t>转/零A220化学污染物半抗原-抗体分子识别机</t>
  </si>
  <si>
    <t>E16076</t>
  </si>
  <si>
    <t>转/零A252化学污染物半抗原分子识别机制</t>
  </si>
  <si>
    <t>E17172</t>
  </si>
  <si>
    <t>转/零A310化学污染物半抗原-抗体分子识别机</t>
  </si>
  <si>
    <t>E15278</t>
  </si>
  <si>
    <t>转/零A229花生低碳高产优质栽培关键技术研</t>
  </si>
  <si>
    <t>黎华寿</t>
  </si>
  <si>
    <t>E17167</t>
  </si>
  <si>
    <t>转/零A310两种藤黄属药用植物对青枯菌的抑</t>
  </si>
  <si>
    <t>黎平</t>
  </si>
  <si>
    <t>E18060</t>
  </si>
  <si>
    <t>转/零A366LncRNA-IRS1招募miR-16家族调控家</t>
  </si>
  <si>
    <t>黎镇晖</t>
  </si>
  <si>
    <t>C16016</t>
  </si>
  <si>
    <t>转/零A247国家茶叶产业技术体系-茶饮料加工</t>
  </si>
  <si>
    <t>李斌</t>
  </si>
  <si>
    <t>E17190</t>
  </si>
  <si>
    <t>转/零C38面向土地资源管理与服务的大数据</t>
  </si>
  <si>
    <t>E16104</t>
  </si>
  <si>
    <t>转/零A254海洋红树林植物应用</t>
  </si>
  <si>
    <t>李春远</t>
  </si>
  <si>
    <t>E18039</t>
  </si>
  <si>
    <t>转/零A366两类食叶害虫共生菌产生的抗植物</t>
  </si>
  <si>
    <t>F18267</t>
  </si>
  <si>
    <t>零B362大学农技推广服务与政策服务体系</t>
  </si>
  <si>
    <t>李大胜</t>
  </si>
  <si>
    <t>E15159</t>
  </si>
  <si>
    <t>转/零A210犬猫人畜共患锡兰钩虫的分子检测</t>
  </si>
  <si>
    <t>李国清</t>
  </si>
  <si>
    <t>F15070</t>
  </si>
  <si>
    <t>零B139柑橘黄龙病和香蕉枯萎病的防控理论创</t>
  </si>
  <si>
    <t>李华平</t>
  </si>
  <si>
    <t>E15153</t>
  </si>
  <si>
    <t>转/零A210广东农业企业生态创新驱动机理及</t>
  </si>
  <si>
    <t>李桦</t>
  </si>
  <si>
    <t>E17166</t>
  </si>
  <si>
    <t>转/零A310木质纤维生物质一步法制备糠醛的</t>
  </si>
  <si>
    <t>F18040</t>
  </si>
  <si>
    <t>零B331广东省景观生态林带造林技术规程</t>
  </si>
  <si>
    <t>李吉跃</t>
  </si>
  <si>
    <t>F18209</t>
  </si>
  <si>
    <t>转/零B346森林康养构建关键技术及其功能产</t>
  </si>
  <si>
    <t>F16261</t>
  </si>
  <si>
    <t>零B209农用无人机风力授粉作业效果评价</t>
  </si>
  <si>
    <t>李继宇</t>
  </si>
  <si>
    <t>E15191</t>
  </si>
  <si>
    <t>转/零A220无人机风场在水稻冠层分布规律的</t>
  </si>
  <si>
    <t>E16085</t>
  </si>
  <si>
    <t>转/零A255小型农用元人机室内展示系统</t>
  </si>
  <si>
    <t>C16022</t>
  </si>
  <si>
    <t>转/零A247国家荔枝龙眼产业技术体系-果实发</t>
  </si>
  <si>
    <t>E15335</t>
  </si>
  <si>
    <t>转/零A229基于瘦客户机的蔬菜病虫害监测方</t>
  </si>
  <si>
    <t>李就好</t>
  </si>
  <si>
    <t>F17176</t>
  </si>
  <si>
    <t>零B281岭南水果设施与机械化岗位专家</t>
  </si>
  <si>
    <t>F18282</t>
  </si>
  <si>
    <t>零B356岭南水果设施与机械化岗位专家李君</t>
  </si>
  <si>
    <t>E16128</t>
  </si>
  <si>
    <t>转/零A254串果类水果振动采收</t>
  </si>
  <si>
    <t>E17094</t>
  </si>
  <si>
    <t>转/零A319基于云计算的农作物病虫害大数据</t>
  </si>
  <si>
    <t>李康顺</t>
  </si>
  <si>
    <t>E15291</t>
  </si>
  <si>
    <t>转/零A229负载番茄红素纳米乳液应用于食品</t>
  </si>
  <si>
    <t>李璐</t>
  </si>
  <si>
    <t>F18106</t>
  </si>
  <si>
    <t>零A343传与创新：习近平传统文化观与</t>
  </si>
  <si>
    <t>李敏</t>
  </si>
  <si>
    <t>E18156</t>
  </si>
  <si>
    <t>零A372香蕉枯萎病的防控</t>
  </si>
  <si>
    <t>李敏慧</t>
  </si>
  <si>
    <t>E17162</t>
  </si>
  <si>
    <t>转/零A310紫锥菊非整倍体分子细胞遗传学研</t>
  </si>
  <si>
    <t>李庆玲</t>
  </si>
  <si>
    <t>E17136</t>
  </si>
  <si>
    <t>转/零A310城乡土地市场耦合与农地租金决定</t>
  </si>
  <si>
    <t>李尚蒲</t>
  </si>
  <si>
    <t>E18055</t>
  </si>
  <si>
    <t>转/零A366农业补贴与农地租金决定</t>
  </si>
  <si>
    <t>E15359</t>
  </si>
  <si>
    <t>转/零A229牛流行热综合防控技术研究与应用</t>
  </si>
  <si>
    <t>216209</t>
  </si>
  <si>
    <t>E18093</t>
  </si>
  <si>
    <t>转/零A366H3N2亚型禽流感病毒跨种传播感染</t>
  </si>
  <si>
    <t>E16047</t>
  </si>
  <si>
    <t>转/零A252基于量化布尔公式的软件定义与合</t>
  </si>
  <si>
    <t>李涛</t>
  </si>
  <si>
    <t>E17042</t>
  </si>
  <si>
    <t>转/零A319蚕桑标准养殖技术集成在病虫害防</t>
  </si>
  <si>
    <t>李文楚</t>
  </si>
  <si>
    <t>F18318</t>
  </si>
  <si>
    <t>零B364基于大数据的动物致病性细菌耐药性</t>
  </si>
  <si>
    <t>李西明</t>
  </si>
  <si>
    <t>E15038</t>
  </si>
  <si>
    <t>转/零A188姜花泛素连接酶ZINC调控萜类物质</t>
  </si>
  <si>
    <t>李昕悦</t>
  </si>
  <si>
    <t>E16062</t>
  </si>
  <si>
    <t>转/零A252WRKY转录因子的异源挥发性</t>
  </si>
  <si>
    <t>F16196</t>
  </si>
  <si>
    <t>零B183刺激隐核虫病的免疫防控试验</t>
  </si>
  <si>
    <t>李言伟</t>
  </si>
  <si>
    <t>E16069</t>
  </si>
  <si>
    <t>转/零A252林业企业生态环境动态调节</t>
  </si>
  <si>
    <t>李艳丽</t>
  </si>
  <si>
    <t>E15031</t>
  </si>
  <si>
    <t>转/零A188锡兰肉桂油细胞发育特征与精油积</t>
  </si>
  <si>
    <t>李雁群</t>
  </si>
  <si>
    <t>E16096</t>
  </si>
  <si>
    <t>转/零A254广东省科研诚信法律研究</t>
  </si>
  <si>
    <t>李燕</t>
  </si>
  <si>
    <t>E18137</t>
  </si>
  <si>
    <t>转/零A365肉牛优质高效生产关键技术示范推</t>
  </si>
  <si>
    <t>F18337</t>
  </si>
  <si>
    <t>零B371 2018年耕地保护与质量提升项目补助</t>
  </si>
  <si>
    <t>F16213</t>
  </si>
  <si>
    <t>零B193镉铅重金属污染稻田高富集植物与低累</t>
  </si>
  <si>
    <t>E15194</t>
  </si>
  <si>
    <t>转/零A220稻瘟菌激发子诱导水稻叶片的质膜</t>
  </si>
  <si>
    <t>李云锋</t>
  </si>
  <si>
    <t>E16148</t>
  </si>
  <si>
    <t>转/零A254稻瘟菌激发子的制备</t>
  </si>
  <si>
    <t>E16150</t>
  </si>
  <si>
    <t>转/零A254杂交稻机械化种植方式</t>
  </si>
  <si>
    <t>李泽华</t>
  </si>
  <si>
    <t>F18169</t>
  </si>
  <si>
    <t>零A353 高湿粮食集中干燥系统及其干燥方法</t>
  </si>
  <si>
    <t>李长友</t>
  </si>
  <si>
    <t>E15104</t>
  </si>
  <si>
    <t>转/零A210粮食高效节能干燥机械关键技术与</t>
  </si>
  <si>
    <t>E16105</t>
  </si>
  <si>
    <t>转/零A254粮食干燥</t>
  </si>
  <si>
    <t>C16011</t>
  </si>
  <si>
    <t>转/零A247国家柑橘产业技术体系-果园机械岗</t>
  </si>
  <si>
    <t>E16143</t>
  </si>
  <si>
    <t>转/零A254山地果园单轨循环运送系统</t>
  </si>
  <si>
    <t>E16125</t>
  </si>
  <si>
    <t>转/零A254高效种猪体细胞</t>
  </si>
  <si>
    <t>李紫聪</t>
  </si>
  <si>
    <t>E16209</t>
  </si>
  <si>
    <t>转/零A262猪规模化高效体细胞克隆扩繁技术</t>
  </si>
  <si>
    <t>E18146</t>
  </si>
  <si>
    <t>零A372高产优质黑大豆品种华春17号及膜侧施</t>
  </si>
  <si>
    <t>连腾祥</t>
  </si>
  <si>
    <t>218385</t>
  </si>
  <si>
    <t>零A376 2017年度文化英才练庆伟</t>
  </si>
  <si>
    <t>E15173</t>
  </si>
  <si>
    <t>转/零A220苹果酸合成和分泌参与豆科作物根</t>
  </si>
  <si>
    <t>216214</t>
  </si>
  <si>
    <t>E18101</t>
  </si>
  <si>
    <t>转/零A366苹果酸合成和分泌参与豆科作物根</t>
  </si>
  <si>
    <t>E15160</t>
  </si>
  <si>
    <t>转/零A210施硅对酸雨胁迫下水稻抗虫性的影</t>
  </si>
  <si>
    <t>梁国华</t>
  </si>
  <si>
    <t>E16110</t>
  </si>
  <si>
    <t>转/零A254病死家畜无害化</t>
  </si>
  <si>
    <t>梁莉</t>
  </si>
  <si>
    <t>E15230</t>
  </si>
  <si>
    <t>转/零A220面向移动互联网络环境的终端断接</t>
  </si>
  <si>
    <t>梁茹冰</t>
  </si>
  <si>
    <t>F16262</t>
  </si>
  <si>
    <t>零B208广陈皮种植极其产后加工标准化研究</t>
  </si>
  <si>
    <t>梁社坚</t>
  </si>
  <si>
    <t>E16056</t>
  </si>
  <si>
    <t>转/零A252EGR1在小鼠早期妊娠过程中的功能</t>
  </si>
  <si>
    <t>梁晓欢</t>
  </si>
  <si>
    <t>E16089</t>
  </si>
  <si>
    <t>转/零A255基于视频监控大数据分析奶牛行为</t>
  </si>
  <si>
    <t>梁云</t>
  </si>
  <si>
    <t>E18167</t>
  </si>
  <si>
    <t>零A372特色乡土花卉的开发</t>
  </si>
  <si>
    <t>廖飞雄</t>
  </si>
  <si>
    <t>F15059</t>
  </si>
  <si>
    <t>零B144中国传统木本名花桂花广东地方品种良</t>
  </si>
  <si>
    <t>F16293</t>
  </si>
  <si>
    <t>零B218金钱树盆栽产品质量标准制订</t>
  </si>
  <si>
    <t>E16090</t>
  </si>
  <si>
    <t>转/零A255热带植物抗病遗传育种技术研究</t>
  </si>
  <si>
    <t>F16212</t>
  </si>
  <si>
    <t>零B193薯类加工下脚料发酵生物饲料生产技术</t>
  </si>
  <si>
    <t>廖美德</t>
  </si>
  <si>
    <t>E15107</t>
  </si>
  <si>
    <t>转/零A210植病生防菌冻胨样类芽胞杆菌制剂</t>
  </si>
  <si>
    <t>E17014</t>
  </si>
  <si>
    <t>零B233家禽科学健康养殖技术规范研究</t>
  </si>
  <si>
    <t>F17322</t>
  </si>
  <si>
    <t>零B325种禽场动物疫病净化复核</t>
  </si>
  <si>
    <t>F18319</t>
  </si>
  <si>
    <t>零B364基于反向遗传平台的新型H5H7亚型禽流</t>
  </si>
  <si>
    <t>A17015</t>
  </si>
  <si>
    <t>转/零A294万人计划科技创新领军人才廖明</t>
  </si>
  <si>
    <t>C15036</t>
  </si>
  <si>
    <t>转/零A221国家蛋鸡产业化建设项目-废弃物处</t>
  </si>
  <si>
    <t>廖新俤</t>
  </si>
  <si>
    <t>C16030</t>
  </si>
  <si>
    <t>转/零A247国家蛋鸡产业化建设项目-废弃物处</t>
  </si>
  <si>
    <t>E16157</t>
  </si>
  <si>
    <t>转/零A254山地杲园运输车可发电式轮</t>
  </si>
  <si>
    <t>林彩霞</t>
  </si>
  <si>
    <t>E15376</t>
  </si>
  <si>
    <t>转/零A208基于CRISPR-Cas9的真菌多基因敲除</t>
  </si>
  <si>
    <t>林菲</t>
  </si>
  <si>
    <t>E18038</t>
  </si>
  <si>
    <t>转/零A366水稻转运氨基酸导向农药的蛋白载</t>
  </si>
  <si>
    <t>F16216</t>
  </si>
  <si>
    <t>零B193冰鲜禽肉质量安全与品质控制关键共性</t>
  </si>
  <si>
    <t>林捷</t>
  </si>
  <si>
    <t>F17163</t>
  </si>
  <si>
    <t>零B267鸡肉功能肽高效制备及其安全生产</t>
  </si>
  <si>
    <t>F17194</t>
  </si>
  <si>
    <t>零B303食用菌育种与菌种繁育岗位专家</t>
  </si>
  <si>
    <t>林俊芳</t>
  </si>
  <si>
    <t>F18301</t>
  </si>
  <si>
    <t>零B356食用菌育种与菌种繁育岗位专家林俊芳</t>
  </si>
  <si>
    <t>E15303</t>
  </si>
  <si>
    <t>转/零A229安全农业投入品新型益生菌芽孢杆</t>
  </si>
  <si>
    <t>E15089</t>
  </si>
  <si>
    <t>转/零C31制备巴卡亭III的合成生物学工程前</t>
  </si>
  <si>
    <t>E15347</t>
  </si>
  <si>
    <t>转/零A229枇杷属植物种质资源圃建设（后补</t>
  </si>
  <si>
    <t>林顺权</t>
  </si>
  <si>
    <t>E15197</t>
  </si>
  <si>
    <t>转/零A220松墨天牛转录组和植物杀虫剂作用</t>
  </si>
  <si>
    <t>林同</t>
  </si>
  <si>
    <t>E16154</t>
  </si>
  <si>
    <t>转/零A254两亲性聚硅氧烷接枝</t>
  </si>
  <si>
    <t>林雅铃</t>
  </si>
  <si>
    <t>218141</t>
  </si>
  <si>
    <t>转/零A340高校大学生心理健康教育区域中心</t>
  </si>
  <si>
    <t>E16135</t>
  </si>
  <si>
    <t>转/零A254功能化生物炭研制</t>
  </si>
  <si>
    <t>林云琴</t>
  </si>
  <si>
    <t>E16160</t>
  </si>
  <si>
    <t>转/零A254表达鸡传染性法氏囊病毒</t>
  </si>
  <si>
    <t>蔺文成</t>
  </si>
  <si>
    <t>E18073</t>
  </si>
  <si>
    <t>转/零A366核糖核苷酸还原酶M2调控J亚群禽白</t>
  </si>
  <si>
    <t>F17251</t>
  </si>
  <si>
    <t>转/零B321基于时间尺度的雨浸滑坡致灾机理</t>
  </si>
  <si>
    <t>E16152</t>
  </si>
  <si>
    <t>转/零A254虚现实技术在南方特色水果应用</t>
  </si>
  <si>
    <t>刘昌余</t>
  </si>
  <si>
    <t>E17131</t>
  </si>
  <si>
    <t>转/零A310面向小样本复杂视频事件检测的时</t>
  </si>
  <si>
    <t>F16162</t>
  </si>
  <si>
    <t>零B162岭南水果遗传育种与改良岗位专家</t>
  </si>
  <si>
    <t>刘成明</t>
  </si>
  <si>
    <t>F17174</t>
  </si>
  <si>
    <t>零B279岭南水果遗传育种与改良岗位专家</t>
  </si>
  <si>
    <t>F18280</t>
  </si>
  <si>
    <t>零B356岭南水果遗传育种与改良岗位专家</t>
  </si>
  <si>
    <t>E17084</t>
  </si>
  <si>
    <t>转/零A319利用远缘杂交和常规杂交创制选育</t>
  </si>
  <si>
    <t>F17228</t>
  </si>
  <si>
    <t>零B313-绿色防控和农药减量控害等技术研究</t>
  </si>
  <si>
    <t>刘承兰</t>
  </si>
  <si>
    <t>E16082</t>
  </si>
  <si>
    <t>转/零A255基于分散液萃取技术检测方法研究</t>
  </si>
  <si>
    <t>F16218</t>
  </si>
  <si>
    <t>零B194牛羊品种改良示范推广</t>
  </si>
  <si>
    <t>刘德武</t>
  </si>
  <si>
    <t>F17215</t>
  </si>
  <si>
    <t>零B265华南地区肉牛精粗饲料研发及推广应用</t>
  </si>
  <si>
    <t>E15407</t>
  </si>
  <si>
    <t>转/零A233种猪全基因组选择技术研发与应用</t>
  </si>
  <si>
    <t>E17088</t>
  </si>
  <si>
    <t>转/零A319广东雷州黑山羊快大高繁新品系培</t>
  </si>
  <si>
    <t>F16168</t>
  </si>
  <si>
    <t>零B162特色蔬菜设施与机械化岗位专家</t>
  </si>
  <si>
    <t>刘厚诚</t>
  </si>
  <si>
    <t>F17180</t>
  </si>
  <si>
    <t>零B287特色蔬菜设施与机械化岗位专家</t>
  </si>
  <si>
    <t>F18286</t>
  </si>
  <si>
    <t>零B356特色蔬菜设施与机械化岗位专家刘厚诚</t>
  </si>
  <si>
    <t>F18268</t>
  </si>
  <si>
    <t>零B363蔬菜育繁推一体化种业创新发展联盟</t>
  </si>
  <si>
    <t>E15134</t>
  </si>
  <si>
    <t>转/零A210蔬菜集约化育苗光调控技术研究与</t>
  </si>
  <si>
    <t>F17035</t>
  </si>
  <si>
    <t>零B247商品小蚕安全生产技术规程</t>
  </si>
  <si>
    <t>刘吉平</t>
  </si>
  <si>
    <t>F17203</t>
  </si>
  <si>
    <t>零B274蚕桑重大疫病绿色防控技术研究</t>
  </si>
  <si>
    <t>F18034</t>
  </si>
  <si>
    <t>零B339桑芽种植技术规程</t>
  </si>
  <si>
    <t>F18262</t>
  </si>
  <si>
    <t>零B362面向东盟国家的现代蚕桑安全生产技术</t>
  </si>
  <si>
    <t>C16019</t>
  </si>
  <si>
    <t>转/零A247国家蚕桑产业化建设项目-亚热带蚕</t>
  </si>
  <si>
    <t>217073</t>
  </si>
  <si>
    <t>转/零A300-2016广东省特支计划领军人才</t>
  </si>
  <si>
    <t>刘健华</t>
  </si>
  <si>
    <t>217071</t>
  </si>
  <si>
    <t>转/零A299-2017千人计划</t>
  </si>
  <si>
    <t>F16150</t>
  </si>
  <si>
    <t>转/零B191广东地区草鱼种质资源现状调查</t>
  </si>
  <si>
    <t>E16103</t>
  </si>
  <si>
    <t>转/零A254林芝地区藏猪</t>
  </si>
  <si>
    <t>刘清神</t>
  </si>
  <si>
    <t>F17229</t>
  </si>
  <si>
    <t>零B313-水稻细菌性穗枯病菌</t>
  </si>
  <si>
    <t>刘琼光</t>
  </si>
  <si>
    <t>E18127</t>
  </si>
  <si>
    <t>转/零A365单丛茶生态栽培优质加工及品牌包</t>
  </si>
  <si>
    <t>刘少群</t>
  </si>
  <si>
    <t>E18043</t>
  </si>
  <si>
    <t>转/零A366茶树叶片茸毛形成关键转录因子CsE</t>
  </si>
  <si>
    <t>E17081</t>
  </si>
  <si>
    <t>转/零A319系列蔬菜无土栽培专用营养剂的研</t>
  </si>
  <si>
    <t>刘士哲</t>
  </si>
  <si>
    <t>E18153</t>
  </si>
  <si>
    <t>零A372轻便型竹制品和竹笋绿色生态食品</t>
  </si>
  <si>
    <t>刘天湖</t>
  </si>
  <si>
    <t>E17093</t>
  </si>
  <si>
    <t>转/零A319亚像素级视觉伺服智能机器人精确</t>
  </si>
  <si>
    <t>E15222</t>
  </si>
  <si>
    <t>转/零A220狗牙根内生固氮细菌的分离鉴定及</t>
  </si>
  <si>
    <t>刘天增</t>
  </si>
  <si>
    <t>E17120</t>
  </si>
  <si>
    <t>转/零A310纳米粒子介导的CRISPR/Cas9系统胞</t>
  </si>
  <si>
    <t>刘伟鹏</t>
  </si>
  <si>
    <t>E17049</t>
  </si>
  <si>
    <t>转/零A319东源县农村脱贫致富－果桑生态种</t>
  </si>
  <si>
    <t>刘伟强</t>
  </si>
  <si>
    <t>F16224</t>
  </si>
  <si>
    <t>零B197广东省畜禽产品质量安全监测及监测</t>
  </si>
  <si>
    <t>刘文字</t>
  </si>
  <si>
    <t>F16223</t>
  </si>
  <si>
    <t>零B197省级畜禽产品药物残留检测能力比对</t>
  </si>
  <si>
    <t>F16225</t>
  </si>
  <si>
    <t>零B197省级畜禽产品质量安全应急处置、检测</t>
  </si>
  <si>
    <t>F17231</t>
  </si>
  <si>
    <t>零B312-2017年广东省畜禽产品质量安全监测</t>
  </si>
  <si>
    <t>F17230</t>
  </si>
  <si>
    <t>零B312-2018年省级畜禽产品药物残留检测能</t>
  </si>
  <si>
    <t>F18345</t>
  </si>
  <si>
    <t>零B359农产品质量安全体系建设广东省抽查</t>
  </si>
  <si>
    <t>F18344</t>
  </si>
  <si>
    <t>零B359农产品质量安全体系建设广东省畜禽产</t>
  </si>
  <si>
    <t>F18346</t>
  </si>
  <si>
    <t>零B359农产品质量安全体系建设广东省分析</t>
  </si>
  <si>
    <t>F18347</t>
  </si>
  <si>
    <t>零B359农产品质量安全体系建设违禁添加物验</t>
  </si>
  <si>
    <t>E17025</t>
  </si>
  <si>
    <t>转/零A311新型四倍体水稻大穗种质的创建与</t>
  </si>
  <si>
    <t>刘向东</t>
  </si>
  <si>
    <t>E17117</t>
  </si>
  <si>
    <t>转/零A310基于体外消化/Caco-2细胞模型的食</t>
  </si>
  <si>
    <t>刘晓娟</t>
  </si>
  <si>
    <t>E18014</t>
  </si>
  <si>
    <t>零A346 2017年广东省科技奖奖励金</t>
  </si>
  <si>
    <t>刘晓瑭</t>
  </si>
  <si>
    <t>E16030</t>
  </si>
  <si>
    <t>转/零A252南亚热带不同成熟度差异及机制</t>
  </si>
  <si>
    <t>E15055</t>
  </si>
  <si>
    <t>转/零A188畜禽重要病原菌耐药机制及防控技</t>
  </si>
  <si>
    <t>E15219</t>
  </si>
  <si>
    <t>转/零A220畜禽重要病原菌耐药机制及防控技</t>
  </si>
  <si>
    <t>E16077</t>
  </si>
  <si>
    <t>转/零A252畜禽重要病原菌防控研究</t>
  </si>
  <si>
    <t>E16088</t>
  </si>
  <si>
    <t>转/零A255多重耐药金黄色葡萄球菌机制研究</t>
  </si>
  <si>
    <t>216207</t>
  </si>
  <si>
    <t>E15356</t>
  </si>
  <si>
    <t>转/零A229基于CRISPR/Cas9和双生病毒复制系</t>
  </si>
  <si>
    <t>E16043</t>
  </si>
  <si>
    <t>转/零A252基于迁移学习地理加权模型的土地</t>
  </si>
  <si>
    <t>刘轶伦</t>
  </si>
  <si>
    <t>E16151</t>
  </si>
  <si>
    <t>转/零A254食品中酮类激素电化学</t>
  </si>
  <si>
    <t>刘毅新</t>
  </si>
  <si>
    <t>E16173</t>
  </si>
  <si>
    <t>转/零A254基于多功能检测仪器</t>
  </si>
  <si>
    <t>E17013</t>
  </si>
  <si>
    <t>转/零A300广东省科技创新青年拔尖人才刘英</t>
  </si>
  <si>
    <t>E15094</t>
  </si>
  <si>
    <t>转/零A210新型农用转光材料的研制</t>
  </si>
  <si>
    <t>E15250</t>
  </si>
  <si>
    <t>转/零A222广东省光学农业工程技术研究中心</t>
  </si>
  <si>
    <t>E18120</t>
  </si>
  <si>
    <t>转/零A365优质抗病超级稻新品种示范</t>
  </si>
  <si>
    <t>刘永柱</t>
  </si>
  <si>
    <t>E15098</t>
  </si>
  <si>
    <t>转/零A210高重金属富集功能的碳纳米管/导电</t>
  </si>
  <si>
    <t>刘有芹</t>
  </si>
  <si>
    <t>E15348</t>
  </si>
  <si>
    <t>转/零A229基于碳纳米管/导电聚合物/铋膜的</t>
  </si>
  <si>
    <t>E18080</t>
  </si>
  <si>
    <t>转/零A366碱溶反应型膨胀阻燃改性纤维素纤</t>
  </si>
  <si>
    <t>刘珍珍</t>
  </si>
  <si>
    <t>E15102</t>
  </si>
  <si>
    <t>转/零A210实验动物小鼠排放有害气体的控防</t>
  </si>
  <si>
    <t>刘忠华</t>
  </si>
  <si>
    <t>E15189</t>
  </si>
  <si>
    <t>转/零A220水稻半矮杆新基因sd12的精细定位</t>
  </si>
  <si>
    <t>刘自强</t>
  </si>
  <si>
    <t>E16072</t>
  </si>
  <si>
    <t>转/零A252基粉和辛基酚的神经机制研究</t>
  </si>
  <si>
    <t>柳春红</t>
  </si>
  <si>
    <t>E15304</t>
  </si>
  <si>
    <t>转/零A229广东湖羊高产耐热新品系多基因聚</t>
  </si>
  <si>
    <t>柳广斌</t>
  </si>
  <si>
    <t>E17057</t>
  </si>
  <si>
    <t>转/零A319广东肉用黑山羊经济杂交配套方案</t>
  </si>
  <si>
    <t>E17174</t>
  </si>
  <si>
    <t>转/零A310高效半透明有机太阳能电池性能调</t>
  </si>
  <si>
    <t>E17036</t>
  </si>
  <si>
    <t>转/零A309广东测绘地理信息产业技术创新联</t>
  </si>
  <si>
    <t>隆少秋</t>
  </si>
  <si>
    <t>E17144</t>
  </si>
  <si>
    <t>转/零A310马干扰素诱导跨膜蛋白的抗流感病</t>
  </si>
  <si>
    <t>卢刚</t>
  </si>
  <si>
    <t>F18341</t>
  </si>
  <si>
    <t>零B365广东省生态公益林生态文化产品研发</t>
  </si>
  <si>
    <t>鲁群霞</t>
  </si>
  <si>
    <t>C15042</t>
  </si>
  <si>
    <t>转/零A221国家荔枝龙眼产业技术体系-果园设</t>
  </si>
  <si>
    <t>C16024</t>
  </si>
  <si>
    <t>转/零A247国家荔枝龙眼产业技术体系-果园设</t>
  </si>
  <si>
    <t>216146</t>
  </si>
  <si>
    <t>转/零A255广东省农产品冷链</t>
  </si>
  <si>
    <t>C16028</t>
  </si>
  <si>
    <t>转/零A247国家香蕉产业技术体系-贮运与保鲜</t>
  </si>
  <si>
    <t>陆旺金</t>
  </si>
  <si>
    <t>217277</t>
  </si>
  <si>
    <t>转/零A311广东省果蔬保鲜重点实验室建设办公室</t>
  </si>
  <si>
    <t>F18310</t>
  </si>
  <si>
    <t>零B364重大外来危险性农业植物有害生物监测</t>
  </si>
  <si>
    <t>陆永跃</t>
  </si>
  <si>
    <t>E17080</t>
  </si>
  <si>
    <t>转/零A319基于高效安全灭杀饵剂的红火蚁独</t>
  </si>
  <si>
    <t>E17071</t>
  </si>
  <si>
    <t>转/零A319规模化环境友好型蔬菜水培高效生</t>
  </si>
  <si>
    <t>罗健</t>
  </si>
  <si>
    <t>F16208</t>
  </si>
  <si>
    <t>零B193牛羊重要疫病快速鉴别技术研究与示范</t>
  </si>
  <si>
    <t>罗满林</t>
  </si>
  <si>
    <t>E16070</t>
  </si>
  <si>
    <t>转/零A252农村劳动力转移及其农地流转</t>
  </si>
  <si>
    <t>罗明忠</t>
  </si>
  <si>
    <t>E18105</t>
  </si>
  <si>
    <t>转/零A365稻田养鱼防控病虫害技术集成</t>
  </si>
  <si>
    <t>罗明珠</t>
  </si>
  <si>
    <t>E17044</t>
  </si>
  <si>
    <t>转/零A319郁南无核黄皮深加工技术研究及应</t>
  </si>
  <si>
    <t>罗树灿</t>
  </si>
  <si>
    <t>E15275</t>
  </si>
  <si>
    <t>转/零A229面粉新型生物增白改良剂的开发</t>
  </si>
  <si>
    <t>罗文华</t>
  </si>
  <si>
    <t>E16116</t>
  </si>
  <si>
    <t>转/零A254基于多基因聚合</t>
  </si>
  <si>
    <t>罗文龙</t>
  </si>
  <si>
    <t>E15362</t>
  </si>
  <si>
    <t>转/零A229高地隙水田多功能精准喷施机</t>
  </si>
  <si>
    <t>217317</t>
  </si>
  <si>
    <t>转/零A321国家农业航空应用工程技术研究中</t>
  </si>
  <si>
    <t>E15093</t>
  </si>
  <si>
    <t>转/零A210高效可控基于光催化氧化-生物降解</t>
  </si>
  <si>
    <t>罗颖</t>
  </si>
  <si>
    <t>E18053</t>
  </si>
  <si>
    <t>转/零A366狂犬病病毒致病株糖蛋白协助病毒</t>
  </si>
  <si>
    <t>罗永文</t>
  </si>
  <si>
    <t>E18163</t>
  </si>
  <si>
    <t>零A372扶贫点区域化农业品牌设计技术应用示</t>
  </si>
  <si>
    <t>罗哲辉</t>
  </si>
  <si>
    <t>E17168</t>
  </si>
  <si>
    <t>转/零A310基于深层学习的细粒度图像分类识</t>
  </si>
  <si>
    <t>骆威</t>
  </si>
  <si>
    <t>E18160</t>
  </si>
  <si>
    <t>零A372洪流村乡村旅游建设控索</t>
  </si>
  <si>
    <t>吕辉雄</t>
  </si>
  <si>
    <t>F16311</t>
  </si>
  <si>
    <t>零B231“三高”农业科技服务平台与特色产业</t>
  </si>
  <si>
    <t>吕建秋</t>
  </si>
  <si>
    <t>新农村发展研究院</t>
  </si>
  <si>
    <t>F17105</t>
  </si>
  <si>
    <t>零B264蔬菜“三高”农业新技术与品种的集成</t>
  </si>
  <si>
    <t>F18240</t>
  </si>
  <si>
    <t>零B355农业产业精准扶贫路径及长效机制</t>
  </si>
  <si>
    <t>E15097</t>
  </si>
  <si>
    <t>转/零A210广东省农业领域创新方法推广应用</t>
  </si>
  <si>
    <t>E15371</t>
  </si>
  <si>
    <t>转/零A229新农村建设中广东农村垃圾处理的</t>
  </si>
  <si>
    <t>吕立才</t>
  </si>
  <si>
    <t>E15043</t>
  </si>
  <si>
    <t>转/零A188面向车间调度的工艺规划与静动态</t>
  </si>
  <si>
    <t>吕盛坪</t>
  </si>
  <si>
    <t>E16138</t>
  </si>
  <si>
    <t>转/零A254基于混合智能计算</t>
  </si>
  <si>
    <t>吕石磊</t>
  </si>
  <si>
    <t>F18320</t>
  </si>
  <si>
    <t>零B364猪急性腹泻综合症冠状病毒SADS</t>
  </si>
  <si>
    <t>马静云</t>
  </si>
  <si>
    <t>F17055</t>
  </si>
  <si>
    <t>零B256稀土采矿迹地生态修复植物材料</t>
  </si>
  <si>
    <t>马玲</t>
  </si>
  <si>
    <t>E15120</t>
  </si>
  <si>
    <t>转/零A210两自由度机械手式穴盘水稻秧苗有</t>
  </si>
  <si>
    <t>马瑞峻</t>
  </si>
  <si>
    <t>7300</t>
  </si>
  <si>
    <t>F18044</t>
  </si>
  <si>
    <t>零F06广东特色药膳五指毛桃治未病菌营养机</t>
  </si>
  <si>
    <t>马鑫斌</t>
  </si>
  <si>
    <t>E17149</t>
  </si>
  <si>
    <t>转/零A310基于非线性等离激元的偶极局域模</t>
  </si>
  <si>
    <t>麦志杰</t>
  </si>
  <si>
    <t>E15177</t>
  </si>
  <si>
    <t>转/零A220Markov跳变非线性随机时滞系统的</t>
  </si>
  <si>
    <t>毛卫华</t>
  </si>
  <si>
    <t>E17032</t>
  </si>
  <si>
    <t>转/零A309利用马基斯坦磷矿研发促释</t>
  </si>
  <si>
    <t>毛小云</t>
  </si>
  <si>
    <t>E16033</t>
  </si>
  <si>
    <t>转/零A252乳源钙离子结合肽及促钙作用</t>
  </si>
  <si>
    <t>苗建银</t>
  </si>
  <si>
    <t>E18125</t>
  </si>
  <si>
    <t>转/零A365油茶花生等油料作物低温连续萃油</t>
  </si>
  <si>
    <t>F16298</t>
  </si>
  <si>
    <t>零B223巨大口蘑菌种生产的标准化研究</t>
  </si>
  <si>
    <t>莫美华</t>
  </si>
  <si>
    <t>F15056</t>
  </si>
  <si>
    <t>零B144基于林相改造的人工林生态经营技术研</t>
  </si>
  <si>
    <t>莫晓勇</t>
  </si>
  <si>
    <t>F18211</t>
  </si>
  <si>
    <t>转/零B348基于林相改造的桉树人工质量精准</t>
  </si>
  <si>
    <t>F18242</t>
  </si>
  <si>
    <t>零B358巨型稻引进及配套技术集成</t>
  </si>
  <si>
    <t>莫钊文</t>
  </si>
  <si>
    <t>E16099</t>
  </si>
  <si>
    <t>转/零A254广东省实施财政补助激励企业</t>
  </si>
  <si>
    <t>牟小容</t>
  </si>
  <si>
    <t>E18126</t>
  </si>
  <si>
    <t>转/零A365优质高产大豆品种华春6号与华夏9</t>
  </si>
  <si>
    <t>牟英辉</t>
  </si>
  <si>
    <t>E15095</t>
  </si>
  <si>
    <t>转/零A210新型多功能喹啉类季铵盐的制备及</t>
  </si>
  <si>
    <t>倪春林</t>
  </si>
  <si>
    <t>E17112</t>
  </si>
  <si>
    <t>转/零A310保证服务模式下的集群式供应链ALC</t>
  </si>
  <si>
    <t>聂笃宪</t>
  </si>
  <si>
    <t>F17182</t>
  </si>
  <si>
    <t>零B289家禽遗传育种与繁育岗位专家</t>
  </si>
  <si>
    <t>F18289</t>
  </si>
  <si>
    <t>零B356家禽遗传育种与繁育岗位专家聂庆华</t>
  </si>
  <si>
    <t>E16147</t>
  </si>
  <si>
    <t>转/零A254香蕉枯萎病筛选</t>
  </si>
  <si>
    <t>聂燕芳</t>
  </si>
  <si>
    <t>E16051</t>
  </si>
  <si>
    <t>转/零A252营养激素和光照影响荔枝免疫细胞</t>
  </si>
  <si>
    <t>宁熙平</t>
  </si>
  <si>
    <t>E16129</t>
  </si>
  <si>
    <t>转/零A254广东省羊口疮</t>
  </si>
  <si>
    <t>F18314</t>
  </si>
  <si>
    <t>零B364农技推广服务行为规范评价</t>
  </si>
  <si>
    <t>F17041</t>
  </si>
  <si>
    <t>零B243黄梁木高效栽培技术规程</t>
  </si>
  <si>
    <t>欧阳昆唏</t>
  </si>
  <si>
    <t>E18075</t>
  </si>
  <si>
    <t>转/零A366Hox基因在B烟粉虱共生菌发育中的</t>
  </si>
  <si>
    <t>F18343</t>
  </si>
  <si>
    <t>零B367韶关市生态公益林碳储量动态估测</t>
  </si>
  <si>
    <t>潘澜</t>
  </si>
  <si>
    <t>F17018</t>
  </si>
  <si>
    <t>转/零B234木本饲料在水产无抗养殖关键技术</t>
  </si>
  <si>
    <t>潘庆</t>
  </si>
  <si>
    <t>E17139</t>
  </si>
  <si>
    <t>转/零A310荔枝果皮缩合单宁积累及其与果皮</t>
  </si>
  <si>
    <t>庞学群</t>
  </si>
  <si>
    <t>F16026</t>
  </si>
  <si>
    <t>零B154黄梁木优良种源/家系定向培育及产业</t>
  </si>
  <si>
    <t>E16026</t>
  </si>
  <si>
    <t>转/零A252植物蔗糖转运蛋白系统I信号调节</t>
  </si>
  <si>
    <t>E18015</t>
  </si>
  <si>
    <t>零A347 2017年广东省科技奖奖励金农业益生</t>
  </si>
  <si>
    <t>彭桂香</t>
  </si>
  <si>
    <t>E18113</t>
  </si>
  <si>
    <t>转/零A365百香果健康种植施肥及病害防控</t>
  </si>
  <si>
    <t>E15181</t>
  </si>
  <si>
    <t>转/零A220基于采摘机器人的多类水果识别与</t>
  </si>
  <si>
    <t>彭红星</t>
  </si>
  <si>
    <t>E18142</t>
  </si>
  <si>
    <t>转/零A365互联网+农业绿色生态产品可追溯</t>
  </si>
  <si>
    <t>2300</t>
  </si>
  <si>
    <t>M16001</t>
  </si>
  <si>
    <t>零A284经费使用及执行进度管理的路径</t>
  </si>
  <si>
    <t>彭秋莲</t>
  </si>
  <si>
    <t>E16034</t>
  </si>
  <si>
    <t>转/零A252基于农用小型人机的稻种变量技术</t>
  </si>
  <si>
    <t>彭孝东</t>
  </si>
  <si>
    <t>E18151</t>
  </si>
  <si>
    <t>零A372油茶高效丰产栽培技术的研究</t>
  </si>
  <si>
    <t>骈瑞琪</t>
  </si>
  <si>
    <t>E15198</t>
  </si>
  <si>
    <t>转/零A220团花EXP基因功能分析及抗逆材料的</t>
  </si>
  <si>
    <t>E17047</t>
  </si>
  <si>
    <t>转/零A319畜禽养殖环境监测系统试验与应用</t>
  </si>
  <si>
    <t>漆海霞</t>
  </si>
  <si>
    <t>E15242</t>
  </si>
  <si>
    <t>转/零A216 2014年广东特支计划-科技创新青</t>
  </si>
  <si>
    <t>E15201</t>
  </si>
  <si>
    <t>转/零A220新发H10N8亚型流感病毒对小鼠致病</t>
  </si>
  <si>
    <t>E15192</t>
  </si>
  <si>
    <t>转/零A220触觉感知的水稻株间机械除草机理</t>
  </si>
  <si>
    <t>齐龙</t>
  </si>
  <si>
    <t>E17069</t>
  </si>
  <si>
    <t>转/零A319射流式水稻全根层施肥技术研究与</t>
  </si>
  <si>
    <t>E18071</t>
  </si>
  <si>
    <t>转/零A366-羟色胺信号通路在桔小实蝇肠道</t>
  </si>
  <si>
    <t>齐易香</t>
  </si>
  <si>
    <t>E17171</t>
  </si>
  <si>
    <t>转/零A310地震作用下土石坝非线性工作性态</t>
  </si>
  <si>
    <t>谯雯</t>
  </si>
  <si>
    <t>E17158</t>
  </si>
  <si>
    <t>转/零A310降雨中过氧化氢介导Fenton效应对</t>
  </si>
  <si>
    <t>秦俊豪</t>
  </si>
  <si>
    <t>F18339</t>
  </si>
  <si>
    <t>零B369重要海洋病原生物新型核酸检测</t>
  </si>
  <si>
    <t>F16271</t>
  </si>
  <si>
    <t>零B201名优水产繁育及健康养殖技术示范</t>
  </si>
  <si>
    <t>F18212</t>
  </si>
  <si>
    <t>转/零B349狗牙花属药赏两用树种种质</t>
  </si>
  <si>
    <t>秦新生</t>
  </si>
  <si>
    <t>F16206</t>
  </si>
  <si>
    <t>零B193柑橘黄龙病传播媒介柑橘木虱的监测预</t>
  </si>
  <si>
    <t>F17175</t>
  </si>
  <si>
    <t>零B280岭南水果病虫害防控岗位专家</t>
  </si>
  <si>
    <t>F18281</t>
  </si>
  <si>
    <t>零B356岭南水果病虫害防控岗位专家邱宝利</t>
  </si>
  <si>
    <t>E17011</t>
  </si>
  <si>
    <t>转/零A300广东省科技创新领军人才邱宝利</t>
  </si>
  <si>
    <t>E16049</t>
  </si>
  <si>
    <t>转/零A252粘弹性流体力学相关模型的数学理</t>
  </si>
  <si>
    <t>邱华</t>
  </si>
  <si>
    <t>F18105</t>
  </si>
  <si>
    <t>转/零A340众智育人基于易班平台的高校网络</t>
  </si>
  <si>
    <t>E18076</t>
  </si>
  <si>
    <t>转/零A366番茄果实花青素合成调控基因ATROV</t>
  </si>
  <si>
    <t>216148</t>
  </si>
  <si>
    <t>转/零A254广东省生物农药创新</t>
  </si>
  <si>
    <t>任顺祥</t>
  </si>
  <si>
    <t>F18291</t>
  </si>
  <si>
    <t>零B356家禽疾病控制岗位专家任涛</t>
  </si>
  <si>
    <t>任涛</t>
  </si>
  <si>
    <t>E16039</t>
  </si>
  <si>
    <t>转/零A252GBF在干旱和低温协同调控荔枝开花</t>
  </si>
  <si>
    <t>申济源</t>
  </si>
  <si>
    <t>F17033</t>
  </si>
  <si>
    <t>零B244广东有机菜心种植的标准化技术</t>
  </si>
  <si>
    <t>沈宏</t>
  </si>
  <si>
    <t>F18030</t>
  </si>
  <si>
    <t>零B328广东甜玉米有机种植体系的标准化研究</t>
  </si>
  <si>
    <t>F16263</t>
  </si>
  <si>
    <t>零B207甘蔗健康种苗生产技术规程</t>
  </si>
  <si>
    <t>沈万宽</t>
  </si>
  <si>
    <t>F17206</t>
  </si>
  <si>
    <t>零B288优良多抗甘蔗新品种选育及配套</t>
  </si>
  <si>
    <t>F18038</t>
  </si>
  <si>
    <t>零B338黑皮果庶种苗提纯复壮技术规程</t>
  </si>
  <si>
    <t>E15112</t>
  </si>
  <si>
    <t>转/零A210甘蔗抗黑穗病育种关键技术研究与</t>
  </si>
  <si>
    <t>E15286</t>
  </si>
  <si>
    <t>转/零A229甘蔗抗黑穗病分子标记开发与抗病</t>
  </si>
  <si>
    <t>E16175</t>
  </si>
  <si>
    <t>转/零A254重要甘蔗亲本资源多抗新品种</t>
  </si>
  <si>
    <t>E18124</t>
  </si>
  <si>
    <t>转/零A365皮果蔗提质增效关键技术集成推广</t>
  </si>
  <si>
    <t>E15312</t>
  </si>
  <si>
    <t>转/零A229基于食品安全的乌鸡养殖中氟喹诺</t>
  </si>
  <si>
    <t>沈祥广</t>
  </si>
  <si>
    <t>217074</t>
  </si>
  <si>
    <t>转/零A300-2016广东省特支计划青年拔尖人</t>
  </si>
  <si>
    <t>沈永义</t>
  </si>
  <si>
    <t>E15164</t>
  </si>
  <si>
    <t>转/零A210食品中几种违禁抗病毒药物残留免</t>
  </si>
  <si>
    <t>沈玉栋</t>
  </si>
  <si>
    <t>E17155</t>
  </si>
  <si>
    <t>转/零A310台湾-西南-喜马拉雅间断分布物种</t>
  </si>
  <si>
    <t>施诗</t>
  </si>
  <si>
    <t>7500</t>
  </si>
  <si>
    <t>E18164</t>
  </si>
  <si>
    <t>零A372优质茶叶栽培及客家炒茶加工技术</t>
  </si>
  <si>
    <t>石睿</t>
  </si>
  <si>
    <t>E17040</t>
  </si>
  <si>
    <t>转/零A319建立转基因作物秸秆还田对土壤生</t>
  </si>
  <si>
    <t>舒迎花</t>
  </si>
  <si>
    <t>E15044</t>
  </si>
  <si>
    <t>转/零A188基于量子信息处理的博弈及决策研</t>
  </si>
  <si>
    <t>司徒浩臻</t>
  </si>
  <si>
    <t>E16169</t>
  </si>
  <si>
    <t>转/零A254马铃薯三糖熊果酸衍生物</t>
  </si>
  <si>
    <t>宋高鹏</t>
  </si>
  <si>
    <t>E18059</t>
  </si>
  <si>
    <t>转/零A366基于五环三萜为先导结构的新型流</t>
  </si>
  <si>
    <t>E17074</t>
  </si>
  <si>
    <t>转/零A319多示例多类标数据流识别模型的构</t>
  </si>
  <si>
    <t>宋歌</t>
  </si>
  <si>
    <t>E18045</t>
  </si>
  <si>
    <t>转/零A366农田土壤中邻苯二甲酸酯降解功能</t>
  </si>
  <si>
    <t>F16193</t>
  </si>
  <si>
    <t>零B162环境友好型南方设施蔬菜高效生产关键</t>
  </si>
  <si>
    <t>宋世威</t>
  </si>
  <si>
    <t>F18238</t>
  </si>
  <si>
    <t>零B355广东省果园生产机械化与果业绿色</t>
  </si>
  <si>
    <t>宋淑然</t>
  </si>
  <si>
    <t>F18317</t>
  </si>
  <si>
    <t>零B364基于标记免疫技术的蓝耳病净化研究</t>
  </si>
  <si>
    <t>宋长绪</t>
  </si>
  <si>
    <t>F16197</t>
  </si>
  <si>
    <t>零B156现代农业“五位一体”示范基地</t>
  </si>
  <si>
    <t>苏弟华</t>
  </si>
  <si>
    <t>E16073</t>
  </si>
  <si>
    <t>转/零A252WRKY转录因子功能分析</t>
  </si>
  <si>
    <t>苏蔚</t>
  </si>
  <si>
    <t>E17053</t>
  </si>
  <si>
    <t>转/零A319蔬菜工厂化育苗播种技术研究与示</t>
  </si>
  <si>
    <t>F18342</t>
  </si>
  <si>
    <t>零B366生态公益林林分结构对碳汇</t>
  </si>
  <si>
    <t>苏志尧</t>
  </si>
  <si>
    <t>E15141</t>
  </si>
  <si>
    <t>转/零A210黄梁木对乐至黑山羊饲用效果和肉</t>
  </si>
  <si>
    <t>孙宝丽</t>
  </si>
  <si>
    <t>E16133</t>
  </si>
  <si>
    <t>转/零A254辣木对荷斯坦奶牛</t>
  </si>
  <si>
    <t>E17101</t>
  </si>
  <si>
    <t>转/零A310辣木多糖的分离纯化、结构鉴定及</t>
  </si>
  <si>
    <t>E15196</t>
  </si>
  <si>
    <t>转/零A220TiO2/ZnO纳米材料调控生菜生长发</t>
  </si>
  <si>
    <t>孙光闻</t>
  </si>
  <si>
    <t>F17021</t>
  </si>
  <si>
    <t>转/零B237鱼源态弧菌流行病学调查与免疫防</t>
  </si>
  <si>
    <t>孙红岩</t>
  </si>
  <si>
    <t>E16025</t>
  </si>
  <si>
    <t>转/零A252基于水泡口膜炎病毒G蛋白展示</t>
  </si>
  <si>
    <t>孙京臣</t>
  </si>
  <si>
    <t>E17028</t>
  </si>
  <si>
    <t>转/零A311马红球菌种质资源数库的建立</t>
  </si>
  <si>
    <t>孙凌霜</t>
  </si>
  <si>
    <t>E18154</t>
  </si>
  <si>
    <t>零A372肥水一体化技术种植牧草饲养鱼和</t>
  </si>
  <si>
    <t>孙雄松</t>
  </si>
  <si>
    <t>E16027</t>
  </si>
  <si>
    <t>转/零A252搞菌药残留环境胁迫下微生物特征</t>
  </si>
  <si>
    <t>孙永学</t>
  </si>
  <si>
    <t>F15073</t>
  </si>
  <si>
    <t>零B139农产品中有害物快速检测新技术推广与</t>
  </si>
  <si>
    <t>217278</t>
  </si>
  <si>
    <t>转/零A311广东省食品质量安全重点实验室建设办公室</t>
  </si>
  <si>
    <t>E17077</t>
  </si>
  <si>
    <t>转/零A319动物性食品中兽药残留乳胶微球免</t>
  </si>
  <si>
    <t>转/零A359 广东省食品质量安全重点实验室建设办公室</t>
  </si>
  <si>
    <t>E17132</t>
  </si>
  <si>
    <t>转/零A310外源基因导入对转基因番木瓜与丛</t>
  </si>
  <si>
    <t>谈凤笑</t>
  </si>
  <si>
    <t>E17160</t>
  </si>
  <si>
    <t>转/零A310水稻低温发芽力QTL定位和基因发掘</t>
  </si>
  <si>
    <t>谭斌</t>
  </si>
  <si>
    <t>E17154</t>
  </si>
  <si>
    <t>转/零A310基于母猪肠道菌群改变解析其对泌</t>
  </si>
  <si>
    <t>谭成全</t>
  </si>
  <si>
    <t>218013</t>
  </si>
  <si>
    <t>转/零A336广东农村政策研究中心“三农”研</t>
  </si>
  <si>
    <t>广东农村政策研究中心</t>
  </si>
  <si>
    <t>E15010</t>
  </si>
  <si>
    <t>转/零A188微生物功能群资源挖掘及进化研究</t>
  </si>
  <si>
    <t>谭志远</t>
  </si>
  <si>
    <t>E18118</t>
  </si>
  <si>
    <t>转/零A365百香果种质培育与种植技术</t>
  </si>
  <si>
    <t>E16112</t>
  </si>
  <si>
    <t>转/零A254畜禽食品中磺胺</t>
  </si>
  <si>
    <t>F17051</t>
  </si>
  <si>
    <t>零B253广东省生态公益林自我补偿机制研究</t>
  </si>
  <si>
    <t>唐光大</t>
  </si>
  <si>
    <t>E15032</t>
  </si>
  <si>
    <t>转/零A188羊耳蒜属近缘分支间的花气味分化</t>
  </si>
  <si>
    <t>F17167</t>
  </si>
  <si>
    <t>零B268水稻耕作与土肥岗位专家唐湘如</t>
  </si>
  <si>
    <t>唐湘如</t>
  </si>
  <si>
    <t>F17219</t>
  </si>
  <si>
    <t>零B314广东省农作物品种试验（2017）</t>
  </si>
  <si>
    <t>F17209</t>
  </si>
  <si>
    <t>零B315广东水稻区划研究</t>
  </si>
  <si>
    <t>F18241</t>
  </si>
  <si>
    <t>零B355水稻机械化繁制种关键技术集成</t>
  </si>
  <si>
    <t>F18273</t>
  </si>
  <si>
    <t>零B356水稻耕作与土肥岗位专家唐湘如</t>
  </si>
  <si>
    <t>F18271</t>
  </si>
  <si>
    <t>零B363广东省农作物品种区试及特性</t>
  </si>
  <si>
    <t>E15287</t>
  </si>
  <si>
    <t>转/零A229紫锥菊及其复方中药对淡水养殖鱼</t>
  </si>
  <si>
    <t>唐雪莲</t>
  </si>
  <si>
    <t>E18063</t>
  </si>
  <si>
    <t>转/零A366生物炭影响红壤有机磷周转的微生</t>
  </si>
  <si>
    <t>216212</t>
  </si>
  <si>
    <t>E17140</t>
  </si>
  <si>
    <t>转/零A310基于果蝇细胞免疫性自噬的畜禽疫</t>
  </si>
  <si>
    <t>E17062</t>
  </si>
  <si>
    <t>转/零A319水产品及其产地环境微囊藻毒素拉</t>
  </si>
  <si>
    <t>田兴国</t>
  </si>
  <si>
    <t>E18133</t>
  </si>
  <si>
    <t>转/零A365基于多光谱融合的竹笋及其制品在</t>
  </si>
  <si>
    <t>E17031</t>
  </si>
  <si>
    <t>转/零A309泰国橡胶木精深加工及综合利用关</t>
  </si>
  <si>
    <t>涂登云</t>
  </si>
  <si>
    <t>E16137</t>
  </si>
  <si>
    <t>转/零A254基于计算机视觉</t>
  </si>
  <si>
    <t>万华</t>
  </si>
  <si>
    <t>F18265</t>
  </si>
  <si>
    <t>零B362农业合作专业人才培养及涉外经济管理</t>
  </si>
  <si>
    <t>万俊毅</t>
  </si>
  <si>
    <t>E17110</t>
  </si>
  <si>
    <t>转/零A310水稻雄性生殖发育必需基因MS10的</t>
  </si>
  <si>
    <t>王斌</t>
  </si>
  <si>
    <t>E15175</t>
  </si>
  <si>
    <t>转/零A220Notch信号通路调控miRNA和基因网</t>
  </si>
  <si>
    <t>E16172</t>
  </si>
  <si>
    <t>转/零A254餐厨垃圾联产生物柴油</t>
  </si>
  <si>
    <t>王春铭</t>
  </si>
  <si>
    <t>F17019</t>
  </si>
  <si>
    <t>转/零B235海洋渔业有机垃圾无害化资源经处</t>
  </si>
  <si>
    <t>F17207</t>
  </si>
  <si>
    <t>零B282模块化发酵柜中猪烘干式</t>
  </si>
  <si>
    <t>王德汉</t>
  </si>
  <si>
    <t>E15379</t>
  </si>
  <si>
    <t>转/零A208农产品安全应急检测新技术研究</t>
  </si>
  <si>
    <t>王弘</t>
  </si>
  <si>
    <t>E18162</t>
  </si>
  <si>
    <t>零A372岭南特色水果生产机械化及绿色生态</t>
  </si>
  <si>
    <t>王红军</t>
  </si>
  <si>
    <t>F18244</t>
  </si>
  <si>
    <t>零B357基于物联网的荔枝全产业链高效管理</t>
  </si>
  <si>
    <t>E16114</t>
  </si>
  <si>
    <t>转/零A254基于机器视觉和激光</t>
  </si>
  <si>
    <t>E16109</t>
  </si>
  <si>
    <t>转/零A254基于物联网技术</t>
  </si>
  <si>
    <t>王建华</t>
  </si>
  <si>
    <t>E17111</t>
  </si>
  <si>
    <t>转/零A310HST38介导蔗糖信号转导的生理和分</t>
  </si>
  <si>
    <t>王金祥</t>
  </si>
  <si>
    <t>E17134</t>
  </si>
  <si>
    <t>转/零A310“双创”背景下政府引导基金运行</t>
  </si>
  <si>
    <t>王锦花</t>
  </si>
  <si>
    <t>E17138</t>
  </si>
  <si>
    <t>转/零A310水稻根际土壤中离子释放与DOC转化</t>
  </si>
  <si>
    <t>王进进</t>
  </si>
  <si>
    <t>E18054</t>
  </si>
  <si>
    <t>转/零A366大米细胞壁破损度对淀粉体外消化</t>
  </si>
  <si>
    <t>王凯</t>
  </si>
  <si>
    <t>F16301</t>
  </si>
  <si>
    <t>零B226生鲜食品加工过程中良痕量VBNG食源细</t>
  </si>
  <si>
    <t>王丽</t>
  </si>
  <si>
    <t>E16081</t>
  </si>
  <si>
    <t>转/零A255食品加工过程中隐性残留研究</t>
  </si>
  <si>
    <t>E18139</t>
  </si>
  <si>
    <t>转/零A365基于精准分子检测的水产致病菌</t>
  </si>
  <si>
    <t>E18149</t>
  </si>
  <si>
    <t>零A372水禽优质安全健康养殖技术的应用</t>
  </si>
  <si>
    <t>王林川</t>
  </si>
  <si>
    <t>E17033</t>
  </si>
  <si>
    <t>转/零A309中保两国耕地土壤特性遥感监测技</t>
  </si>
  <si>
    <t>王璐</t>
  </si>
  <si>
    <t>F16145</t>
  </si>
  <si>
    <t>零B186珍珠贝种质安全保藏技术及在育种</t>
  </si>
  <si>
    <t>王梅芳</t>
  </si>
  <si>
    <t>E15378</t>
  </si>
  <si>
    <t>转/零A208基于视频大数据的精准监控技术研</t>
  </si>
  <si>
    <t>王美华</t>
  </si>
  <si>
    <t>E16171</t>
  </si>
  <si>
    <t>转/零A254核壳结构生物炭复合肥制备</t>
  </si>
  <si>
    <t>王明峰</t>
  </si>
  <si>
    <t>F16299</t>
  </si>
  <si>
    <t>零B224薇甘菊萎蔫病毒鉴定技术规程</t>
  </si>
  <si>
    <t>王瑞龙</t>
  </si>
  <si>
    <t>F18037</t>
  </si>
  <si>
    <t>零B337水稻抗逆性育苗技术规程</t>
  </si>
  <si>
    <t>E17107</t>
  </si>
  <si>
    <t>转/零A310外来入侵植物薇甘菊快速适应性进</t>
  </si>
  <si>
    <t>E18110</t>
  </si>
  <si>
    <t>转/零A365水稻与水生蔬菜间作技术集成</t>
  </si>
  <si>
    <t>F18042</t>
  </si>
  <si>
    <t>转/零B330辣椒间作栽培技术规程</t>
  </si>
  <si>
    <t>E17012</t>
  </si>
  <si>
    <t>转/零A300广东省科技创新领军人才王少奎</t>
  </si>
  <si>
    <t>F17217</t>
  </si>
  <si>
    <t>零B316 2017年广东省主要农作物转基监</t>
  </si>
  <si>
    <t>王声斌</t>
  </si>
  <si>
    <t>F18270</t>
  </si>
  <si>
    <t>零B363广东省主要农作物种子转基因成分</t>
  </si>
  <si>
    <t>F18316</t>
  </si>
  <si>
    <t>零B364农业转基因生物安全监督检查</t>
  </si>
  <si>
    <t>F17323</t>
  </si>
  <si>
    <t>转/零B326全省农业转基因生物安全监督检查</t>
  </si>
  <si>
    <t>E16038</t>
  </si>
  <si>
    <t>转/零A252黄野螟幼虫聚集及在种群中的作用</t>
  </si>
  <si>
    <t>王偲</t>
  </si>
  <si>
    <t>E15244</t>
  </si>
  <si>
    <t>王松波</t>
  </si>
  <si>
    <t>F18312</t>
  </si>
  <si>
    <t>零B364基于物联网的果园智能水肥滴灌系统</t>
  </si>
  <si>
    <t>王卫星</t>
  </si>
  <si>
    <t>F18039</t>
  </si>
  <si>
    <t>零B329乌鹅（肉用鹅）饲养标准制定</t>
  </si>
  <si>
    <t>王文策</t>
  </si>
  <si>
    <t>E17030</t>
  </si>
  <si>
    <t>转/零A309面向外贸大数据的制造企业开放式</t>
  </si>
  <si>
    <t>王文中</t>
  </si>
  <si>
    <t>E17150</t>
  </si>
  <si>
    <t>转/零A310基于LCA的不同循环农业路径“节能</t>
  </si>
  <si>
    <t>王小龙</t>
  </si>
  <si>
    <t>F16300</t>
  </si>
  <si>
    <t>零B225马尾松苗抗松材线虫病评价技术标准</t>
  </si>
  <si>
    <t>王新荣</t>
  </si>
  <si>
    <t>F17165</t>
  </si>
  <si>
    <t>零B310老挝蔬菜害虫生物防治技术应用推广</t>
  </si>
  <si>
    <t>王兴民</t>
  </si>
  <si>
    <t>F18031</t>
  </si>
  <si>
    <t>零B335烟粉虱优势天敌刀角瓢虫规模化繁殖</t>
  </si>
  <si>
    <t>E17063</t>
  </si>
  <si>
    <t>转/零A319烟粉虱优势天敌瓢虫抗药性品系的</t>
  </si>
  <si>
    <t>F17185</t>
  </si>
  <si>
    <t>零B292家禽营养岗位专家</t>
  </si>
  <si>
    <t>王修启</t>
  </si>
  <si>
    <t>F18292</t>
  </si>
  <si>
    <t>零B356家禽营养岗位专家王修启</t>
  </si>
  <si>
    <t>E16087</t>
  </si>
  <si>
    <t>转/零A255猪骨骼卫星细胞迁移及其调控</t>
  </si>
  <si>
    <t>E16119</t>
  </si>
  <si>
    <t>转/零A254磷高效转基因</t>
  </si>
  <si>
    <t>王秀荣</t>
  </si>
  <si>
    <t>E16055</t>
  </si>
  <si>
    <t>转/零A252兽用抗生素残留影响微生物生态学</t>
  </si>
  <si>
    <t>王燕</t>
  </si>
  <si>
    <t>E18131</t>
  </si>
  <si>
    <t>转/零A365高效优质的蚕桑生产技术推广</t>
  </si>
  <si>
    <t>王叶元</t>
  </si>
  <si>
    <t>F17252</t>
  </si>
  <si>
    <t>转/零B322防汛抢险仿生螺旋桩关键技术及其</t>
  </si>
  <si>
    <t>王玉兴</t>
  </si>
  <si>
    <t>F18263</t>
  </si>
  <si>
    <t>零B362老挝菜农情监测系统构建与推广</t>
  </si>
  <si>
    <t>王长委</t>
  </si>
  <si>
    <t>E15293</t>
  </si>
  <si>
    <t>转/零A229基于北斗定位测姿技术的土地平整</t>
  </si>
  <si>
    <t>F16191</t>
  </si>
  <si>
    <t>零B162母猪发情控制与定时输精技术研究</t>
  </si>
  <si>
    <t>卫恒习</t>
  </si>
  <si>
    <t>E15281</t>
  </si>
  <si>
    <t>转/零A229提高种公猪繁殖能力的相关技术研</t>
  </si>
  <si>
    <t>E17055</t>
  </si>
  <si>
    <t>转/零A319经产母猪新型高效综合繁殖技术研</t>
  </si>
  <si>
    <t>E17095</t>
  </si>
  <si>
    <t>转/零A319广东省城镇化与产业转型中污染地</t>
  </si>
  <si>
    <t>魏旭</t>
  </si>
  <si>
    <t>F15140</t>
  </si>
  <si>
    <t>零B149APF-I型松墨天牛化学诱剂推广示范</t>
  </si>
  <si>
    <t>温秀军</t>
  </si>
  <si>
    <t>7000</t>
  </si>
  <si>
    <t>E15226</t>
  </si>
  <si>
    <t>转/零A220风力压电俘能器流-固-电多物理场</t>
  </si>
  <si>
    <t>文晟</t>
  </si>
  <si>
    <t>E16149</t>
  </si>
  <si>
    <t>转/零A254蔗段机械化种植</t>
  </si>
  <si>
    <t>F17247</t>
  </si>
  <si>
    <t>转/零A307推动广东食品安全走在全国前列</t>
  </si>
  <si>
    <t>F16255</t>
  </si>
  <si>
    <t>零B215翅英决明和双英决明育苗技术规程</t>
  </si>
  <si>
    <t>翁殊斐</t>
  </si>
  <si>
    <t>F17057</t>
  </si>
  <si>
    <t>零B258珍贵树种花榈木良种选育和高效栽培</t>
  </si>
  <si>
    <t>吴蔼民</t>
  </si>
  <si>
    <t>E16168</t>
  </si>
  <si>
    <t>转/零A254水稻秸杆木聚糖侧修饰</t>
  </si>
  <si>
    <t>E18062</t>
  </si>
  <si>
    <t>转/零A366降低污泥绿化用重金属污染风险的</t>
  </si>
  <si>
    <t>吴道铭</t>
  </si>
  <si>
    <t>F16257</t>
  </si>
  <si>
    <t>零B213肉桂叶采收等级划分与质量控制规程</t>
  </si>
  <si>
    <t>吴鸿</t>
  </si>
  <si>
    <t>F18309</t>
  </si>
  <si>
    <t>零B364高品质新会陈皮质量标准制定与果肉</t>
  </si>
  <si>
    <t>E15390</t>
  </si>
  <si>
    <t>转/零A209广东省兽用中药与天然药物工程技</t>
  </si>
  <si>
    <t>F17060</t>
  </si>
  <si>
    <t>转/零B261肉桂优良品系栽培和精油生产关键</t>
  </si>
  <si>
    <t>E15428</t>
  </si>
  <si>
    <t>转/零C34环境友好型新兽药紫锥菊产业化应用</t>
  </si>
  <si>
    <t>E15314</t>
  </si>
  <si>
    <t>转/零A229豇豆蓟马综合防治技术研究</t>
  </si>
  <si>
    <t>吴建辉</t>
  </si>
  <si>
    <t>E18046</t>
  </si>
  <si>
    <t>转/零A366MADS-box相关基因在不同倍性水稻</t>
  </si>
  <si>
    <t>吴锦文</t>
  </si>
  <si>
    <t>E17164</t>
  </si>
  <si>
    <t>转/零A310极端降水对华南水稻生产的影响</t>
  </si>
  <si>
    <t>吴丽姬</t>
  </si>
  <si>
    <t>E17078</t>
  </si>
  <si>
    <t>转/零A319荔枝龙眼采后保质增值贮藏节能技</t>
  </si>
  <si>
    <t>吴慕春</t>
  </si>
  <si>
    <t>F17249</t>
  </si>
  <si>
    <t>转/零B320饮用水源集水区农村污水深度处理</t>
  </si>
  <si>
    <t>吴启堂</t>
  </si>
  <si>
    <t>E18017</t>
  </si>
  <si>
    <t>零A349 2017年广东省科技奖奖励金山地中低</t>
  </si>
  <si>
    <t>吴伟斌</t>
  </si>
  <si>
    <t>F16176</t>
  </si>
  <si>
    <t>零B162茶叶设施与机械化岗位专家吴伟斌</t>
  </si>
  <si>
    <t>F17188</t>
  </si>
  <si>
    <t>零B297茶叶设施与机械化岗位专家</t>
  </si>
  <si>
    <t>F18295</t>
  </si>
  <si>
    <t>零B356茶叶设施与机械化岗位专家吴伟斌</t>
  </si>
  <si>
    <t>E15193</t>
  </si>
  <si>
    <t>转/零A220枝叶重叠影响下的柑橘树冠层叶密</t>
  </si>
  <si>
    <t>E18103</t>
  </si>
  <si>
    <t>转/零A365丘陵山区林果茶园运输机械化技术</t>
  </si>
  <si>
    <t>E16108</t>
  </si>
  <si>
    <t>转/零A254富含天然茶油</t>
  </si>
  <si>
    <t>吴雪辉</t>
  </si>
  <si>
    <t>E17041</t>
  </si>
  <si>
    <t>转/零A319茶油精深加工关键技术推广应用</t>
  </si>
  <si>
    <t>F15054</t>
  </si>
  <si>
    <t>零B144广东省石灰岩地区优良抗逆树种筛选及</t>
  </si>
  <si>
    <t>E15313</t>
  </si>
  <si>
    <t>转/零A229降香黄檀菌根化育苗技术研究</t>
  </si>
  <si>
    <t>F17170</t>
  </si>
  <si>
    <t>零B270生猪首席专家吴珍芳</t>
  </si>
  <si>
    <t>F18276</t>
  </si>
  <si>
    <t>零B356生猪首席专家吴珍芳</t>
  </si>
  <si>
    <t>F18260</t>
  </si>
  <si>
    <t>零B361畜禽地方品种保护与开发利用提升工程</t>
  </si>
  <si>
    <t>216211</t>
  </si>
  <si>
    <t>A17016</t>
  </si>
  <si>
    <t>转/零A294万人计划科技创新领军人才吴珍芳</t>
  </si>
  <si>
    <t>E18094</t>
  </si>
  <si>
    <t>转/零A366基于全基因组重测序的种猪育种关</t>
  </si>
  <si>
    <t>C16023</t>
  </si>
  <si>
    <t>转/零A247国家荔枝龙眼产业技术体系-采后贮</t>
  </si>
  <si>
    <t>吴振先</t>
  </si>
  <si>
    <t>E16139</t>
  </si>
  <si>
    <t>转/零A254基于农产品交易休闲</t>
  </si>
  <si>
    <t>吴宗建</t>
  </si>
  <si>
    <t>E18078</t>
  </si>
  <si>
    <t>转/零A366基于MALDI-TOFMS质谱成像的导向农</t>
  </si>
  <si>
    <t>E18155</t>
  </si>
  <si>
    <t>零A372油茶标准示范园建设技术</t>
  </si>
  <si>
    <t>奚如春</t>
  </si>
  <si>
    <t>E16107</t>
  </si>
  <si>
    <t>转/零A254油茶良种</t>
  </si>
  <si>
    <t>F18207</t>
  </si>
  <si>
    <t>转/零B344广东适生油茶品种区域化试验与评</t>
  </si>
  <si>
    <t>E17067</t>
  </si>
  <si>
    <t>转/零A319LAMP快速检测方法的建立及其在荔</t>
  </si>
  <si>
    <t>习平根</t>
  </si>
  <si>
    <t>E16074</t>
  </si>
  <si>
    <t>转/零A252猪肌肉外泌体调解研究</t>
  </si>
  <si>
    <t>习欠云</t>
  </si>
  <si>
    <t>E18091</t>
  </si>
  <si>
    <t>转/零A366猪乳外泌体中circRNA、lncRNA的挖</t>
  </si>
  <si>
    <t>E15336</t>
  </si>
  <si>
    <t>转/零A229抗青枯病茄子新品种选育研究与示</t>
  </si>
  <si>
    <t>夏斌</t>
  </si>
  <si>
    <t>E16048</t>
  </si>
  <si>
    <t>转/零A252高维数据中因子模型的统计与应用</t>
  </si>
  <si>
    <t>夏强</t>
  </si>
  <si>
    <t>217072</t>
  </si>
  <si>
    <t>转/零A299-2017千人计划青年千人</t>
  </si>
  <si>
    <t>E18119</t>
  </si>
  <si>
    <t>转/零A365鸭稻共作绿色稻米生产技术集成</t>
  </si>
  <si>
    <t>向慧敏</t>
  </si>
  <si>
    <t>E17146</t>
  </si>
  <si>
    <t>转/零A310基于指数和的线性码及其应用</t>
  </si>
  <si>
    <t>项灿</t>
  </si>
  <si>
    <t>F17204</t>
  </si>
  <si>
    <t>零B275互联网 蔬菜安全产销服务平台</t>
  </si>
  <si>
    <t>肖德琴</t>
  </si>
  <si>
    <t>E18107</t>
  </si>
  <si>
    <t>转/零A365智能养蜂技术推广与应用</t>
  </si>
  <si>
    <t>E16058</t>
  </si>
  <si>
    <t>转/零A252农田近地射频传与无线传网络服务</t>
  </si>
  <si>
    <t>肖克辉</t>
  </si>
  <si>
    <t>E16059</t>
  </si>
  <si>
    <t>转/零A252水稻叶宽新基因NA110克隆</t>
  </si>
  <si>
    <t>肖武名</t>
  </si>
  <si>
    <t>E18074</t>
  </si>
  <si>
    <t>转/零A366水稻粒长新基因gl的克隆及功能研</t>
  </si>
  <si>
    <t>E17193</t>
  </si>
  <si>
    <t>转/零A323有机固废资源化与高值利用技术装</t>
  </si>
  <si>
    <t>谢君</t>
  </si>
  <si>
    <t>F16147</t>
  </si>
  <si>
    <t>转/零B188海洋水产废弃物制备胶原肽关键</t>
  </si>
  <si>
    <t>F16169</t>
  </si>
  <si>
    <t>零B162家离首席专家谢青梅</t>
  </si>
  <si>
    <t>F17181</t>
  </si>
  <si>
    <t>零B284家禽首席专家谢青梅</t>
  </si>
  <si>
    <t>F18287</t>
  </si>
  <si>
    <t>零B356家禽首席专家谢青梅</t>
  </si>
  <si>
    <t>E16091</t>
  </si>
  <si>
    <t>转/零A255J亚禽白血病病毒抑制分子机制研究</t>
  </si>
  <si>
    <t>E17163</t>
  </si>
  <si>
    <t>转/零A310水稻雄性不育突变体ms5 的基因克</t>
  </si>
  <si>
    <t>谢先荣</t>
  </si>
  <si>
    <t>E18049</t>
  </si>
  <si>
    <t>转/零A366桉树菌根共生体发育与营养交换相</t>
  </si>
  <si>
    <t>E15290</t>
  </si>
  <si>
    <t>转/零A229农业航空PWM变量施药控制技术研究</t>
  </si>
  <si>
    <t>邢航</t>
  </si>
  <si>
    <t>E18112</t>
  </si>
  <si>
    <t>转/零A365梅州金柚品牌提升及生态种植集成</t>
  </si>
  <si>
    <t>邢明</t>
  </si>
  <si>
    <t>E15305</t>
  </si>
  <si>
    <t>转/零A229基于立体视觉的采摘机器人果实感</t>
  </si>
  <si>
    <t>熊俊涛</t>
  </si>
  <si>
    <t>E18123</t>
  </si>
  <si>
    <t>转/零A365现代化农业种植管理示范与农产品</t>
  </si>
  <si>
    <t>E18052</t>
  </si>
  <si>
    <t>转/零A366多源信息融合的低照度下采摘机器</t>
  </si>
  <si>
    <t>E15383</t>
  </si>
  <si>
    <t>转/零A208南美洲巴西莓的高产优质栽培技术</t>
  </si>
  <si>
    <t>熊平</t>
  </si>
  <si>
    <t>E15162</t>
  </si>
  <si>
    <t>转/零A210基于薯蓣皂苷衍生物的H5N1病毒包</t>
  </si>
  <si>
    <t>E15316</t>
  </si>
  <si>
    <t>转/零A229辣木叶系列营养保健食品开发及质</t>
  </si>
  <si>
    <t>E17192</t>
  </si>
  <si>
    <t>转/零A323利用同源重组技术和大规模发酵工</t>
  </si>
  <si>
    <t>徐成刚</t>
  </si>
  <si>
    <t>E15213</t>
  </si>
  <si>
    <t>转/零A220超高记录密度亚铁磁耦合材料激光</t>
  </si>
  <si>
    <t>徐初东</t>
  </si>
  <si>
    <t>E17121</t>
  </si>
  <si>
    <t>转/零A310飞秒圆偏振光旋性依赖全光磁化反</t>
  </si>
  <si>
    <t>E15131</t>
  </si>
  <si>
    <t>转/零A210优质、丰产、抗逆香蕉新种质的创</t>
  </si>
  <si>
    <t>徐春香</t>
  </si>
  <si>
    <t>E15187</t>
  </si>
  <si>
    <t>转/零A220香蕉低温胁迫响应关键AGPs基因的</t>
  </si>
  <si>
    <t>F16167</t>
  </si>
  <si>
    <t>零B162特色蔬菜病虫害综合防治岗位专家</t>
  </si>
  <si>
    <t>F16222</t>
  </si>
  <si>
    <t>零B196农药减量控害技术研究</t>
  </si>
  <si>
    <t>F17179</t>
  </si>
  <si>
    <t>零B286特色蔬菜病虫害综合防治岗位</t>
  </si>
  <si>
    <t>F18285</t>
  </si>
  <si>
    <t>零B356特色蔬菜病虫害综合防治岗位专家</t>
  </si>
  <si>
    <t>E15046</t>
  </si>
  <si>
    <t>转/零A188基于葡萄糖苷酶激活的糖基导向杀</t>
  </si>
  <si>
    <t>E15406</t>
  </si>
  <si>
    <t>转/零A233药用植物固体废渣的生物药肥研制</t>
  </si>
  <si>
    <t>216208</t>
  </si>
  <si>
    <t>E17137</t>
  </si>
  <si>
    <t>转/零A310两组份玻色-爱因斯坦凝聚体中量子</t>
  </si>
  <si>
    <t>徐军</t>
  </si>
  <si>
    <t>E16037</t>
  </si>
  <si>
    <t>转/零A252基于立体视觉和光谱技术融合水稻</t>
  </si>
  <si>
    <t>徐梅宣</t>
  </si>
  <si>
    <t>F18308</t>
  </si>
  <si>
    <t>零B364基于黑水虻构树和鱼菜共生的高品质</t>
  </si>
  <si>
    <t>徐民俊</t>
  </si>
  <si>
    <t>E18143</t>
  </si>
  <si>
    <t>转/零A365鱼鳖混养生态养殖技术</t>
  </si>
  <si>
    <t>F16149</t>
  </si>
  <si>
    <t>转/零B190杂交鳢抗病经济性状主效基因发掘</t>
  </si>
  <si>
    <t>E16032</t>
  </si>
  <si>
    <t>转/零A252磁性石墨分子印迹及其分析</t>
  </si>
  <si>
    <t>徐小艳</t>
  </si>
  <si>
    <t>E15119</t>
  </si>
  <si>
    <t>转/零A210山地果园全自主施药无人机系统研</t>
  </si>
  <si>
    <t>徐兴</t>
  </si>
  <si>
    <t>E16141</t>
  </si>
  <si>
    <t>转/零A254南方山地果园喷雾机</t>
  </si>
  <si>
    <t>E15205</t>
  </si>
  <si>
    <t>转/零A220豉香型白酒酒曲微生物区系群落结</t>
  </si>
  <si>
    <t>徐学锋</t>
  </si>
  <si>
    <t>E18050</t>
  </si>
  <si>
    <t>转/零A366鸡枞菌菌圃微生物的群落结构解析</t>
  </si>
  <si>
    <t>E15051</t>
  </si>
  <si>
    <t>转/零A188基于重组蛋白晶体结构的抗体-小分</t>
  </si>
  <si>
    <t>徐振林</t>
  </si>
  <si>
    <t>E15243</t>
  </si>
  <si>
    <t>E15361</t>
  </si>
  <si>
    <t>转/零A229酱油酿造过程中有害物氨基甲酸乙</t>
  </si>
  <si>
    <t>E17175</t>
  </si>
  <si>
    <t>转/零A310基于重组蛋白晶体结构的抗体-小分</t>
  </si>
  <si>
    <t>E18114</t>
  </si>
  <si>
    <t>转/零A365生猪规范养殖技术及良种推广</t>
  </si>
  <si>
    <t>徐铮</t>
  </si>
  <si>
    <t>E16031</t>
  </si>
  <si>
    <t>转/零A252安义瓦灰鸡表型分子机制研究</t>
  </si>
  <si>
    <t>许继国</t>
  </si>
  <si>
    <t>E17026</t>
  </si>
  <si>
    <t>转/零A311柑橘地方种质的收集保存及对黄龙</t>
  </si>
  <si>
    <t>许美容</t>
  </si>
  <si>
    <t>E16124</t>
  </si>
  <si>
    <t>转/零A254稻壳热解化学链循环</t>
  </si>
  <si>
    <t>许细薇</t>
  </si>
  <si>
    <t>E18121</t>
  </si>
  <si>
    <t>转/零A365畜禽烘便水热资源化处理及其在种</t>
  </si>
  <si>
    <t>E15110</t>
  </si>
  <si>
    <t>转/零A210基于RNAi技术的粘质沙雷氏菌杀虫</t>
  </si>
  <si>
    <t>许小霞</t>
  </si>
  <si>
    <t>E18051</t>
  </si>
  <si>
    <t>转/零A366基于miRNA-mRNA双重表达解析小菜</t>
  </si>
  <si>
    <t>E17126</t>
  </si>
  <si>
    <t>转/零A310蜜露调控红火蚁和扶桑棉粉蚧互惠</t>
  </si>
  <si>
    <t>许益镌</t>
  </si>
  <si>
    <t>F15141</t>
  </si>
  <si>
    <t>零B149广东省生态公益林栽培技术推广</t>
  </si>
  <si>
    <t>薛立</t>
  </si>
  <si>
    <t>F17052</t>
  </si>
  <si>
    <t>零B252韶关市生态林碳储量动态估测研究</t>
  </si>
  <si>
    <t>E17061</t>
  </si>
  <si>
    <t>转/零A319大面积果园高效喷雾技术研究与示</t>
  </si>
  <si>
    <t>薛秀云</t>
  </si>
  <si>
    <t>F17032</t>
  </si>
  <si>
    <t>零B249互联网 农产品质量安全预警</t>
  </si>
  <si>
    <t>薛月菊</t>
  </si>
  <si>
    <t>E18109</t>
  </si>
  <si>
    <t>转/零A365农产品溯源电子商务平台推广</t>
  </si>
  <si>
    <t>E18104</t>
  </si>
  <si>
    <t>转/零A365精准对接扶贫脱贫农渔业机械化</t>
  </si>
  <si>
    <t>闫国琦</t>
  </si>
  <si>
    <t>E15183</t>
  </si>
  <si>
    <t>转/零A220基于晶界离散分布的多晶硅薄膜晶</t>
  </si>
  <si>
    <t>严炳辉</t>
  </si>
  <si>
    <t>E18168</t>
  </si>
  <si>
    <t>零A372精准扶持贫困村特色产业发展促进</t>
  </si>
  <si>
    <t>F15075</t>
  </si>
  <si>
    <t>零B139“创新驱动农业现代化建设”干部素质</t>
  </si>
  <si>
    <t>F17202</t>
  </si>
  <si>
    <t>零B296华南农业大学农业科技企业</t>
  </si>
  <si>
    <t>F17193</t>
  </si>
  <si>
    <t>零B302蚕桑与桑树栽培岗位专家</t>
  </si>
  <si>
    <t>F18300</t>
  </si>
  <si>
    <t>零B356蚕桑养蚕与桑树栽培岗位专家严会超</t>
  </si>
  <si>
    <t>F18261</t>
  </si>
  <si>
    <t>零B362中巴农业科技研究院建设项目</t>
  </si>
  <si>
    <t>E15142</t>
  </si>
  <si>
    <t>转/零A210蚕种随时孵化技术研究</t>
  </si>
  <si>
    <t>E15263</t>
  </si>
  <si>
    <t>转/零A222农业高校科技成果入股转化机制研</t>
  </si>
  <si>
    <t>E17034</t>
  </si>
  <si>
    <t>转/零A309赖氨酸激活TORC1调控猪肌肉蛋白质</t>
  </si>
  <si>
    <t>E16111</t>
  </si>
  <si>
    <t>转/零A254酪氨酸生物合成</t>
  </si>
  <si>
    <t>颜健</t>
  </si>
  <si>
    <t>E16121</t>
  </si>
  <si>
    <t>转/零A254连南古茶树资源</t>
  </si>
  <si>
    <t>晏嫦妤</t>
  </si>
  <si>
    <t>E17161</t>
  </si>
  <si>
    <t>转/零A310印楝素抑制小菜蛾取食行为的中枢</t>
  </si>
  <si>
    <t>燕颍</t>
  </si>
  <si>
    <t>E16177</t>
  </si>
  <si>
    <t>转/零A254广东省野生大豆收集</t>
  </si>
  <si>
    <t>杨存义</t>
  </si>
  <si>
    <t>F16214</t>
  </si>
  <si>
    <t>零B193甘蔗生产全程机械化农机农艺综合配套</t>
  </si>
  <si>
    <t>杨丹彤</t>
  </si>
  <si>
    <t>E16080</t>
  </si>
  <si>
    <t>转/零A255互联网思维模式东莞家具产业设计</t>
  </si>
  <si>
    <t>杨道陵</t>
  </si>
  <si>
    <t>E18082</t>
  </si>
  <si>
    <t>转/零A366基于物理模型的辫状河流形成及演</t>
  </si>
  <si>
    <t>E17085</t>
  </si>
  <si>
    <t>转/零A319基于基因编辑技术的抗流行性腹泻</t>
  </si>
  <si>
    <t>F18236</t>
  </si>
  <si>
    <t>零B353MSTN自体基因疫苗对斜带石斑鱼肌肉发</t>
  </si>
  <si>
    <t>杨慧荣</t>
  </si>
  <si>
    <t>E16042</t>
  </si>
  <si>
    <t>转/零A252利用系统遗传学分析鉴定影响猪饲</t>
  </si>
  <si>
    <t>杨杰</t>
  </si>
  <si>
    <t>E17087</t>
  </si>
  <si>
    <t>转/零A319杜洛克种猪肉质性状遗传改良及专</t>
  </si>
  <si>
    <t>E18099</t>
  </si>
  <si>
    <t>转/零A366瘦肉型猪主要遗传缺陷基础性调查</t>
  </si>
  <si>
    <t>E18095</t>
  </si>
  <si>
    <t>转/零A366畜禽产品重要有害物广谱免疫识别</t>
  </si>
  <si>
    <t>杨金易</t>
  </si>
  <si>
    <t>E15350</t>
  </si>
  <si>
    <t>转/零A229广东省财政科技专项资金投入的管</t>
  </si>
  <si>
    <t>杨科</t>
  </si>
  <si>
    <t>E18117</t>
  </si>
  <si>
    <t>转/零A365粤东特色农产品种植技术服务</t>
  </si>
  <si>
    <t>杨磊</t>
  </si>
  <si>
    <t>C16017</t>
  </si>
  <si>
    <t>转/零A247国家现代农业产业技术体系-鸭鹅饲</t>
  </si>
  <si>
    <t>杨琳</t>
  </si>
  <si>
    <t>M16002</t>
  </si>
  <si>
    <t>零A284经费绩效评价体系的构建</t>
  </si>
  <si>
    <t>杨媚</t>
  </si>
  <si>
    <t>E18141</t>
  </si>
  <si>
    <t>转/零A365家畜养殖健康状况自动化监测</t>
  </si>
  <si>
    <t>杨秋妹</t>
  </si>
  <si>
    <t>E17130</t>
  </si>
  <si>
    <t>转/零A310荔枝果皮原花青素肠道菌群代谢物</t>
  </si>
  <si>
    <t>杨瑞丽</t>
  </si>
  <si>
    <t>E15393</t>
  </si>
  <si>
    <t>转/零C33基因敲除食蟹猴疾病模型的干细胞治</t>
  </si>
  <si>
    <t>E16064</t>
  </si>
  <si>
    <t>转/零A252家蚕S型BMPGRP抑菌活性</t>
  </si>
  <si>
    <t>杨婉莹</t>
  </si>
  <si>
    <t>E18134</t>
  </si>
  <si>
    <t>转/零A365水稻种植合技术和适用农机装备</t>
  </si>
  <si>
    <t>杨文武</t>
  </si>
  <si>
    <t>F17178</t>
  </si>
  <si>
    <t>零B285特色蔬菜遗传与育种岗位</t>
  </si>
  <si>
    <t>杨暹</t>
  </si>
  <si>
    <t>F18284</t>
  </si>
  <si>
    <t>零B356特色蔬菜遗传与育种岗位专家杨暹</t>
  </si>
  <si>
    <t>E18048</t>
  </si>
  <si>
    <t>转/零A366RSMV对介体叶蝉耐低温性的影响及</t>
  </si>
  <si>
    <t>杨新</t>
  </si>
  <si>
    <t>E17127</t>
  </si>
  <si>
    <t>转/零A310农业创业企业成长研究：农村社区</t>
  </si>
  <si>
    <t>杨学儒</t>
  </si>
  <si>
    <t>E16126</t>
  </si>
  <si>
    <t>转/零A254重要药材紫锥菊</t>
  </si>
  <si>
    <t>杨跃生</t>
  </si>
  <si>
    <t>F16306</t>
  </si>
  <si>
    <t>零A284广东省高水平大学建设经费管理研究</t>
  </si>
  <si>
    <t>杨运东</t>
  </si>
  <si>
    <t>F16189</t>
  </si>
  <si>
    <t>零B162农业智能装备与全程机械化共性关键技</t>
  </si>
  <si>
    <t>杨洲</t>
  </si>
  <si>
    <t>F17201</t>
  </si>
  <si>
    <t>零B301农业机械装备与全程机械化共性</t>
  </si>
  <si>
    <t>F18311</t>
  </si>
  <si>
    <t>零B364智能化施药关键技术研究与示范</t>
  </si>
  <si>
    <t>216215</t>
  </si>
  <si>
    <t>216541</t>
  </si>
  <si>
    <t>转/零A279万人计划科技创新领军人才</t>
  </si>
  <si>
    <t>E15272</t>
  </si>
  <si>
    <t>转/零A229基于超支化聚氨酯丙烯酸树脂挠性</t>
  </si>
  <si>
    <t>杨卓鸿</t>
  </si>
  <si>
    <t>E16079</t>
  </si>
  <si>
    <t>转/零A255基于水性超支化聚氨及产业化</t>
  </si>
  <si>
    <t>E15109</t>
  </si>
  <si>
    <t>转/零A210基于荔枝果品质量安全的集约化养</t>
  </si>
  <si>
    <t>姚丽贤</t>
  </si>
  <si>
    <t>E17075</t>
  </si>
  <si>
    <t>转/零A319碘掺杂二氧化钛光催化降解花生油</t>
  </si>
  <si>
    <t>叶盛英</t>
  </si>
  <si>
    <t>E15225</t>
  </si>
  <si>
    <t>转/零A220海洋乳酸菌降胆固醇的分子机理研</t>
  </si>
  <si>
    <t>叶志伟</t>
  </si>
  <si>
    <t>E16063</t>
  </si>
  <si>
    <t>转/零A252北冬虫夏草类胡萝素克隆与功能</t>
  </si>
  <si>
    <t>E15154</t>
  </si>
  <si>
    <t>转/零A210基于社会--技术系统理论的广东农</t>
  </si>
  <si>
    <t>易法敏</t>
  </si>
  <si>
    <t>E15149</t>
  </si>
  <si>
    <t>转/零A210全媒体时代广东三农科普传播新型</t>
  </si>
  <si>
    <t>易钢</t>
  </si>
  <si>
    <t>E16140</t>
  </si>
  <si>
    <t>转/零A254利用GRISPR开发害虫</t>
  </si>
  <si>
    <t>易欣</t>
  </si>
  <si>
    <t>E17089</t>
  </si>
  <si>
    <t>转/零A319基于土臭素的嗅觉传导机制及分子</t>
  </si>
  <si>
    <t>E17156</t>
  </si>
  <si>
    <t>转/零A310基于触觉感知的无人机农药变量喷</t>
  </si>
  <si>
    <t>尹选春</t>
  </si>
  <si>
    <t>F18104</t>
  </si>
  <si>
    <t>转/零A340立德树人视阈下高校社区“五彩德</t>
  </si>
  <si>
    <t>尹卓君</t>
  </si>
  <si>
    <t>E17073</t>
  </si>
  <si>
    <t>转/零A319耕地质量监测评价质量检核软件开</t>
  </si>
  <si>
    <t>于红波</t>
  </si>
  <si>
    <t>E15166</t>
  </si>
  <si>
    <t>转/零A210城市黑臭河道底泥耗氧污染物主要</t>
  </si>
  <si>
    <t>余光伟</t>
  </si>
  <si>
    <t>F16148</t>
  </si>
  <si>
    <t>转/零B189利用工厂化养殖排放水高效养獭蛤</t>
  </si>
  <si>
    <t>余祥勇</t>
  </si>
  <si>
    <t>F15058</t>
  </si>
  <si>
    <t>零B144广东森林碳汇生态工程生态功能评估关</t>
  </si>
  <si>
    <t>虞依娜</t>
  </si>
  <si>
    <t>E15329</t>
  </si>
  <si>
    <t>转/零A229竹材精深加工制备分级多孔竹炭支</t>
  </si>
  <si>
    <t>禹筱元</t>
  </si>
  <si>
    <t>E17106</t>
  </si>
  <si>
    <t>转/零A310微纳多元耦合多电子反应负极材料</t>
  </si>
  <si>
    <t>E18166</t>
  </si>
  <si>
    <t>零A372绣球花在韶关地区的引种试验与产业</t>
  </si>
  <si>
    <t>郁书君</t>
  </si>
  <si>
    <t>E16164</t>
  </si>
  <si>
    <t>转/零A254基于超支化羟基丙烯酸树</t>
  </si>
  <si>
    <t>E18086</t>
  </si>
  <si>
    <t>转/零A366蓖麻油双键紫外光聚合反应活性调</t>
  </si>
  <si>
    <t>3700</t>
  </si>
  <si>
    <t>F18315</t>
  </si>
  <si>
    <t>零B364华南农业大学农业部重点实验室建设办公室</t>
  </si>
  <si>
    <t>袁文才</t>
  </si>
  <si>
    <t>9400</t>
  </si>
  <si>
    <t>A16013</t>
  </si>
  <si>
    <t>转/零A276亚热带农业生物资源保护与利用（2</t>
  </si>
  <si>
    <t>E16067</t>
  </si>
  <si>
    <t>转/零A252MICRORNA介导免疫机制研究</t>
  </si>
  <si>
    <t>E17105</t>
  </si>
  <si>
    <t>转/零A310术后急性疼痛向慢性疼痛转化的物</t>
  </si>
  <si>
    <t>远立国</t>
  </si>
  <si>
    <t>F16025</t>
  </si>
  <si>
    <t>转/零B155基于无人机的广东省灌区节水关键</t>
  </si>
  <si>
    <t>岳学军</t>
  </si>
  <si>
    <t>E15363</t>
  </si>
  <si>
    <t>转/零A229农用无人直升机性能检测系统研发</t>
  </si>
  <si>
    <t>臧英</t>
  </si>
  <si>
    <t>E17037</t>
  </si>
  <si>
    <t>转/零A309广东省农业航空产业技术创新联盟</t>
  </si>
  <si>
    <t>216210</t>
  </si>
  <si>
    <t>张爱萍</t>
  </si>
  <si>
    <t>E17151</t>
  </si>
  <si>
    <t>转/零A310磁性多孔木质纤维微球的构建与成</t>
  </si>
  <si>
    <t>E18081</t>
  </si>
  <si>
    <t>转/零A366安全多方量子计算方案的共谋攻击</t>
  </si>
  <si>
    <t>张猜</t>
  </si>
  <si>
    <t>E17092</t>
  </si>
  <si>
    <t>转/零A319巯基-烯光点击反应合成多官能度植</t>
  </si>
  <si>
    <t>E18089</t>
  </si>
  <si>
    <t>转/零A366植物油生物质资源的高效转化及应</t>
  </si>
  <si>
    <t>E16068</t>
  </si>
  <si>
    <t>转/零A252基于智能集成农产品市场预测研究</t>
  </si>
  <si>
    <t>张大斌</t>
  </si>
  <si>
    <t>E18098</t>
  </si>
  <si>
    <t>转/零A366番鸭腿病遗传规律研究</t>
  </si>
  <si>
    <t>张德祥</t>
  </si>
  <si>
    <t>217026</t>
  </si>
  <si>
    <t>转/零A295基于无人机遥感的广州中小河流</t>
  </si>
  <si>
    <t>张耿陈可昕</t>
  </si>
  <si>
    <t>217025</t>
  </si>
  <si>
    <t>转/零A295宗族参与民主治理与土地产权实施</t>
  </si>
  <si>
    <t>张耿仇童伟</t>
  </si>
  <si>
    <t>217036</t>
  </si>
  <si>
    <t>转/零A295DSF信号分子降解菌的筛选</t>
  </si>
  <si>
    <t>张耿何杰华</t>
  </si>
  <si>
    <t>217028</t>
  </si>
  <si>
    <t>转/零A295基于嵌入式视觉的多任务AGV</t>
  </si>
  <si>
    <t>张耿何志良</t>
  </si>
  <si>
    <t>217037</t>
  </si>
  <si>
    <t>转/零A295广州城市遗产景观拓集体记忆</t>
  </si>
  <si>
    <t>张耿黄琳玉</t>
  </si>
  <si>
    <t>217027</t>
  </si>
  <si>
    <t>转/零A295一种无人无线充电自动控制平台</t>
  </si>
  <si>
    <t>张耿梁国治</t>
  </si>
  <si>
    <t>217038</t>
  </si>
  <si>
    <t>转/零A295留用地指标兑现模式效益评价与农</t>
  </si>
  <si>
    <t>张耿梁铭豪</t>
  </si>
  <si>
    <t>217039</t>
  </si>
  <si>
    <t>转/零A295供应链视角下蔬菜价格的形成</t>
  </si>
  <si>
    <t>张耿林晓贤</t>
  </si>
  <si>
    <t>217035</t>
  </si>
  <si>
    <t>转/零A295具有选择性单向导通的量子</t>
  </si>
  <si>
    <t>张耿麦俭明</t>
  </si>
  <si>
    <t>217022</t>
  </si>
  <si>
    <t>转/零A295控究食物腐化变质对红火蚁引诱效</t>
  </si>
  <si>
    <t>张耿秦文权</t>
  </si>
  <si>
    <t>217033</t>
  </si>
  <si>
    <t>转/零A295基于色散耦合作用对光孤子的操控</t>
  </si>
  <si>
    <t>张耿谢茂彬</t>
  </si>
  <si>
    <t>217023</t>
  </si>
  <si>
    <t>转/零A295单一基质混价稀土离子白光发射荧</t>
  </si>
  <si>
    <t>张耿郑玲玲</t>
  </si>
  <si>
    <t>217040</t>
  </si>
  <si>
    <t>转/零A295自发抑或强制：互联网思维背景下</t>
  </si>
  <si>
    <t>张耿周茵茵</t>
  </si>
  <si>
    <t>E18140</t>
  </si>
  <si>
    <t>转/零A365农业产业化发展与农产品电商</t>
  </si>
  <si>
    <t>张光辉</t>
  </si>
  <si>
    <t>E15360</t>
  </si>
  <si>
    <t>转/零A229猪伪狂犬野毒突变株的鉴定及新型</t>
  </si>
  <si>
    <t>张桂红</t>
  </si>
  <si>
    <t>C16015</t>
  </si>
  <si>
    <t>转/零A247国家生猪产业技术体系-流行病学监</t>
  </si>
  <si>
    <t>216147</t>
  </si>
  <si>
    <t>转/零A254广东省动物源性共患病</t>
  </si>
  <si>
    <t>217283</t>
  </si>
  <si>
    <t>转/零A312广东省动物源性人兽共患病预防与</t>
  </si>
  <si>
    <t>216151</t>
  </si>
  <si>
    <t>转/零A254广东省植物分子重点实验室建设办公室</t>
  </si>
  <si>
    <t>张桂权</t>
  </si>
  <si>
    <t>217276</t>
  </si>
  <si>
    <t>转/零A311广东省植物分子育种重点实验室建设办公室</t>
  </si>
  <si>
    <t>转/零A360 广东省植物分子育种重点实验室建设办公室</t>
  </si>
  <si>
    <t>F16029</t>
  </si>
  <si>
    <t>零B154林下种草关键技术及林草复合经营</t>
  </si>
  <si>
    <t>张建国</t>
  </si>
  <si>
    <t>E16117</t>
  </si>
  <si>
    <t>转/零A254饲用全株小麦</t>
  </si>
  <si>
    <t>F18210</t>
  </si>
  <si>
    <t>转/零B347林下种草关键技术及林草复合</t>
  </si>
  <si>
    <t>E17052</t>
  </si>
  <si>
    <t>转/零A319副猪嗜血杆菌重组猪霍乱沙门菌基</t>
  </si>
  <si>
    <t>张建民</t>
  </si>
  <si>
    <t>E16142</t>
  </si>
  <si>
    <t>转/零A254禽流空气消毒振子喷雾器</t>
  </si>
  <si>
    <t>张建桃</t>
  </si>
  <si>
    <t>F17214</t>
  </si>
  <si>
    <t>零B265畜禽良种保护和开发利用牧草种子生产</t>
  </si>
  <si>
    <t>张巨明</t>
  </si>
  <si>
    <t>E15212</t>
  </si>
  <si>
    <t>转/零A220基于演化算法和多特征融合的行人</t>
  </si>
  <si>
    <t>张丽霞</t>
  </si>
  <si>
    <t>转/零A358 广东省微生物信号与作物病害防控重点实验室建设办公室</t>
  </si>
  <si>
    <t>张炼辉</t>
  </si>
  <si>
    <t>F17205</t>
  </si>
  <si>
    <t>零B276广东适用草莓无公害和有机栽培</t>
  </si>
  <si>
    <t>张林</t>
  </si>
  <si>
    <t>E18136</t>
  </si>
  <si>
    <t>转/零A365华香1号华香2号草莓品种种苗繁育</t>
  </si>
  <si>
    <t>E18079</t>
  </si>
  <si>
    <t>转/零A366LSD1介导丁酸对脂肪细胞产热功能</t>
  </si>
  <si>
    <t>E18036</t>
  </si>
  <si>
    <t>转/零A366CRIP1通过调节Zn2 水平控制猪肠道</t>
  </si>
  <si>
    <t>张玲华</t>
  </si>
  <si>
    <t>E15130</t>
  </si>
  <si>
    <t>转/零A210高香红茶加工工艺技术研究与示</t>
  </si>
  <si>
    <t>张凌云</t>
  </si>
  <si>
    <t>F17050</t>
  </si>
  <si>
    <t>零B251广东鹅凰嶂自然保护区野生植物资源调</t>
  </si>
  <si>
    <t>张璐</t>
  </si>
  <si>
    <t>F17054</t>
  </si>
  <si>
    <t>零B255珠三角城市森林近自然群落构建关键技</t>
  </si>
  <si>
    <t>F18203</t>
  </si>
  <si>
    <t>零B340 阳春百涌省级自然保护区野生植物</t>
  </si>
  <si>
    <t>E15199</t>
  </si>
  <si>
    <t>转/零A220粗木质残体对森林土壤表层C:N:P化</t>
  </si>
  <si>
    <t>E15028</t>
  </si>
  <si>
    <t>转/零A188量化数据的压缩感知理论、算法及</t>
  </si>
  <si>
    <t>E18152</t>
  </si>
  <si>
    <t>零A372秸秆添加剂青贮技术推广应用</t>
  </si>
  <si>
    <t>张庆</t>
  </si>
  <si>
    <t>F17031</t>
  </si>
  <si>
    <t>零B239辣木叶青贮技术的研究</t>
  </si>
  <si>
    <t>E16167</t>
  </si>
  <si>
    <t>转/零A254具有等离子共振效应纳米CU</t>
  </si>
  <si>
    <t>张声森</t>
  </si>
  <si>
    <t>E17104</t>
  </si>
  <si>
    <t>转/零A310阴阳两极一体化自偏压光电池的设</t>
  </si>
  <si>
    <t>E18068</t>
  </si>
  <si>
    <t>转/零A366肠道和大脑氨基酸感知受体介导支</t>
  </si>
  <si>
    <t>F16159</t>
  </si>
  <si>
    <t>零B162生猪育种与繁育岗位专家张守全</t>
  </si>
  <si>
    <t>张守全</t>
  </si>
  <si>
    <t>F17171</t>
  </si>
  <si>
    <t>零B272生猪育种与繁育岗位专家张守全</t>
  </si>
  <si>
    <t>F18277</t>
  </si>
  <si>
    <t>零B356生猪育种与繁育岗位专家张守全</t>
  </si>
  <si>
    <t>E15377</t>
  </si>
  <si>
    <t>转/零A208基于多光谱信息家禽流行疫病实时</t>
  </si>
  <si>
    <t>张铁民</t>
  </si>
  <si>
    <t>E18092</t>
  </si>
  <si>
    <t>转/零A366压电致动器动静态耦合放大机理及</t>
  </si>
  <si>
    <t>E17059</t>
  </si>
  <si>
    <t>转/零A319南方水稻黑条矮缩病毒的精准测报</t>
  </si>
  <si>
    <t>张彤</t>
  </si>
  <si>
    <t>E18084</t>
  </si>
  <si>
    <t>转/零A366裂隙岩体中高压隧洞内水外渗的机</t>
  </si>
  <si>
    <t>张巍</t>
  </si>
  <si>
    <t>217284</t>
  </si>
  <si>
    <t>转/零A311广东省农业动物基因组学与分子育</t>
  </si>
  <si>
    <t>张细权</t>
  </si>
  <si>
    <t>转/零A361 广东省农业动物基因组学与分子育种重点实验室建设办公室</t>
  </si>
  <si>
    <t>E15014</t>
  </si>
  <si>
    <t>转/零A188水稻OsRAV2基因的表观遗传修饰及</t>
  </si>
  <si>
    <t>张向前</t>
  </si>
  <si>
    <t>E17056</t>
  </si>
  <si>
    <t>转/零A319高GABA-无咖啡因速溶茶的研发</t>
  </si>
  <si>
    <t>张旭</t>
  </si>
  <si>
    <t>E18065</t>
  </si>
  <si>
    <t>转/零A366高功率LED植物照明用高效红光发射</t>
  </si>
  <si>
    <t>E17109</t>
  </si>
  <si>
    <t>转/零A310叶绿素代谢产物对香蕉果实后熟及</t>
  </si>
  <si>
    <t>张雪莲</t>
  </si>
  <si>
    <t>E18158</t>
  </si>
  <si>
    <t>零A372设施优质蔬菜高效生产技术服务</t>
  </si>
  <si>
    <t>E18056</t>
  </si>
  <si>
    <t>转/零A366LED蓝光补光调控番茄果实中番茄红</t>
  </si>
  <si>
    <t>E17118</t>
  </si>
  <si>
    <t>转/零A310广东省林纸企业碳减排驱动力、战</t>
  </si>
  <si>
    <t>张奕婧</t>
  </si>
  <si>
    <t>F16178</t>
  </si>
  <si>
    <t>零B162饲料原料岗位专家张永亮</t>
  </si>
  <si>
    <t>F17190</t>
  </si>
  <si>
    <t>零B299饲料原料岗位专家</t>
  </si>
  <si>
    <t>F18297</t>
  </si>
  <si>
    <t>零B356饲料饲料原料岗位专家张永亮</t>
  </si>
  <si>
    <t>F18307</t>
  </si>
  <si>
    <t>零B364木本饲料在猪`鸡健康养殖中的应用</t>
  </si>
  <si>
    <t>F17246</t>
  </si>
  <si>
    <t>转/零A307“三个支撑”广东的使命担当发展</t>
  </si>
  <si>
    <t>张玉</t>
  </si>
  <si>
    <t>E15323</t>
  </si>
  <si>
    <t>转/零A229紫外协同微波技术控制乌龙茶中虫</t>
  </si>
  <si>
    <t>F16190</t>
  </si>
  <si>
    <t>零B162适合机械化种植的水稻新品种</t>
  </si>
  <si>
    <t>张泽民</t>
  </si>
  <si>
    <t>E17086</t>
  </si>
  <si>
    <t>转/零A319兰花快速高效低耗育种技术体系的</t>
  </si>
  <si>
    <t>张志胜</t>
  </si>
  <si>
    <t>F16186</t>
  </si>
  <si>
    <t>零B162优希水果病虫害综合防控岗位专家</t>
  </si>
  <si>
    <t>张志祥</t>
  </si>
  <si>
    <t>F16207</t>
  </si>
  <si>
    <t>零B193植物性农药与昆虫天敌在有机蔬菜虫害</t>
  </si>
  <si>
    <t>F17198</t>
  </si>
  <si>
    <t>零B307优希水果病虫害综合防控岗位</t>
  </si>
  <si>
    <t>F18305</t>
  </si>
  <si>
    <t>零B356优希水果病虫害综合防控岗位专家</t>
  </si>
  <si>
    <t>E16162</t>
  </si>
  <si>
    <t>转/零A254基于北斗卫星定位稻田</t>
  </si>
  <si>
    <t>张智刚</t>
  </si>
  <si>
    <t>C16005</t>
  </si>
  <si>
    <t>零B148粮食产业农技推广与全程服务体系构建</t>
  </si>
  <si>
    <t>章家恩</t>
  </si>
  <si>
    <t>F16157</t>
  </si>
  <si>
    <t>零B162水稻产地环境与规划（综合）岗位专家</t>
  </si>
  <si>
    <t>F17034</t>
  </si>
  <si>
    <t>零B238“一稻两鸭”高效绿色生产技术规程</t>
  </si>
  <si>
    <t>F17169</t>
  </si>
  <si>
    <t>零B271水稻产地环境与规划岗位专家章家恩</t>
  </si>
  <si>
    <t>F18275</t>
  </si>
  <si>
    <t>零B356水稻产地环境与规划岗位专家章家恩</t>
  </si>
  <si>
    <t>E16144</t>
  </si>
  <si>
    <t>转/零A254水生花卉与水稻示范</t>
  </si>
  <si>
    <t>216216</t>
  </si>
  <si>
    <t>E18042</t>
  </si>
  <si>
    <t>转/零A366微纳结构纸纤维的构建及其增强复</t>
  </si>
  <si>
    <t>章伟伟</t>
  </si>
  <si>
    <t>E16054</t>
  </si>
  <si>
    <t>转/零A252稻共作中行为扰动对稻株转运过程</t>
  </si>
  <si>
    <t>E17035</t>
  </si>
  <si>
    <t>转/零A309《历史上的岭南佳果》科普作品创</t>
  </si>
  <si>
    <t>赵飞</t>
  </si>
  <si>
    <t>E18145</t>
  </si>
  <si>
    <t>零A372河源市东源县贫困村水产养殖通识技术</t>
  </si>
  <si>
    <t>赵会宏</t>
  </si>
  <si>
    <t>E17103</t>
  </si>
  <si>
    <t>转/零A310Foxl - Cyp19a</t>
  </si>
  <si>
    <t>E17135</t>
  </si>
  <si>
    <t>转/零A310小鼠肝脏中长期积累转Bt作物成份C</t>
  </si>
  <si>
    <t>赵慧</t>
  </si>
  <si>
    <t>F17030</t>
  </si>
  <si>
    <t>零B246食品防腐环境下痕量残留休止</t>
  </si>
  <si>
    <t>赵力超</t>
  </si>
  <si>
    <t>E17050</t>
  </si>
  <si>
    <t>转/零A319基于低温连续相变设备的油茶饼粕</t>
  </si>
  <si>
    <t>E18138</t>
  </si>
  <si>
    <t>转/零A365基于现场分子检测的水产病害快速</t>
  </si>
  <si>
    <t>E16040</t>
  </si>
  <si>
    <t>转/零A252GBF荔枝组蛋白酰化修饰基因的鉴定</t>
  </si>
  <si>
    <t>赵明磊</t>
  </si>
  <si>
    <t>E17064</t>
  </si>
  <si>
    <t>转/零A319农林废弃物固定化微生物修复农田</t>
  </si>
  <si>
    <t>赵月春</t>
  </si>
  <si>
    <t>F17218</t>
  </si>
  <si>
    <t>零B318水稻区试机械化插秧机精准装备</t>
  </si>
  <si>
    <t>F18272</t>
  </si>
  <si>
    <t>零B363水稻区试机械化插秧机精准</t>
  </si>
  <si>
    <t>E17046</t>
  </si>
  <si>
    <t>转/零A319良种茶叶推广与病虫害防治技术研</t>
  </si>
  <si>
    <t>郑大睿</t>
  </si>
  <si>
    <t>E17100</t>
  </si>
  <si>
    <t>转/零A310猪X号染色体影响悬蹄过度生长主效</t>
  </si>
  <si>
    <t>郑恩琴</t>
  </si>
  <si>
    <t>E18067</t>
  </si>
  <si>
    <t>转/零A366农业高校内部科研组织创新能力评</t>
  </si>
  <si>
    <t>郑鹏</t>
  </si>
  <si>
    <t>E16097</t>
  </si>
  <si>
    <t>转/零A254面向农民工的移动研究</t>
  </si>
  <si>
    <t>郑文华</t>
  </si>
  <si>
    <t>E16029</t>
  </si>
  <si>
    <t>转/零A252食品中的替代阴燃剂污染有效性评</t>
  </si>
  <si>
    <t>郑晓波</t>
  </si>
  <si>
    <t>F16184</t>
  </si>
  <si>
    <t>零B162病虫害防控岗位专家钟国华</t>
  </si>
  <si>
    <t>钟国华</t>
  </si>
  <si>
    <t>F16295</t>
  </si>
  <si>
    <t>零B220飞机草综合防治技术规程</t>
  </si>
  <si>
    <t>F17196</t>
  </si>
  <si>
    <t>零B305病虫害防控岗位专家</t>
  </si>
  <si>
    <t>F18303</t>
  </si>
  <si>
    <t>零B356病虫害防控岗位专家钟国华</t>
  </si>
  <si>
    <t>E15105</t>
  </si>
  <si>
    <t>转/零A210广东典型外来入侵植物综合防控与</t>
  </si>
  <si>
    <t>E15365</t>
  </si>
  <si>
    <t>转/零A229华南蔬菜地菊酯类农药残留降解微</t>
  </si>
  <si>
    <t>E18150</t>
  </si>
  <si>
    <t>零A372果树家禽生态循环种优化规划</t>
  </si>
  <si>
    <t>钟南</t>
  </si>
  <si>
    <t>E17108</t>
  </si>
  <si>
    <t>转/零A310活的非可培养态副溶血弧菌对生物</t>
  </si>
  <si>
    <t>钟青萍</t>
  </si>
  <si>
    <t>F17192</t>
  </si>
  <si>
    <t>零B295蚕桑首席专家钟仰进</t>
  </si>
  <si>
    <t>钟仰进</t>
  </si>
  <si>
    <t>F18299</t>
  </si>
  <si>
    <t>零B356蚕桑首席专家钟仰进</t>
  </si>
  <si>
    <t>E15203</t>
  </si>
  <si>
    <t>转/零A220BmPGRP介导的胞外菌诱发家蚕细胞</t>
  </si>
  <si>
    <t>E18147</t>
  </si>
  <si>
    <t>零A372粤东西北欠发达村镇水环境治理的低成</t>
  </si>
  <si>
    <t>种云霄</t>
  </si>
  <si>
    <t>E17045</t>
  </si>
  <si>
    <t>转/零A319鳢类制种及其高效培育技术示范推</t>
  </si>
  <si>
    <t>E15283</t>
  </si>
  <si>
    <t>转/零A229低温连续相变萃取海洋低值鱼鱼油</t>
  </si>
  <si>
    <t>周爱梅</t>
  </si>
  <si>
    <t>E17123</t>
  </si>
  <si>
    <t>转/零A310荔枝NACs转录因子在调控花序雏形</t>
  </si>
  <si>
    <t>周碧燕</t>
  </si>
  <si>
    <t>E18016</t>
  </si>
  <si>
    <t>零A348 2017年广东省科技奖奖励金南方水稻</t>
  </si>
  <si>
    <t>周国辉</t>
  </si>
  <si>
    <t>F17227</t>
  </si>
  <si>
    <t>零B313-水稻病毒病监测防控技术研究和玉米</t>
  </si>
  <si>
    <t>F18321</t>
  </si>
  <si>
    <t>零B364南方水稻黑条矮缩病监测预警</t>
  </si>
  <si>
    <t>217075</t>
  </si>
  <si>
    <t>E17141</t>
  </si>
  <si>
    <t>转/零A310水稻温敏不育系不育起点温度调控</t>
  </si>
  <si>
    <t>E17091</t>
  </si>
  <si>
    <t>转/零A319香蕉细菌性软腐病新型群体淬灭防</t>
  </si>
  <si>
    <t>周佳暖</t>
  </si>
  <si>
    <t>E16165</t>
  </si>
  <si>
    <t>转/零A254新生型有机光学晶态材料</t>
  </si>
  <si>
    <t>周家容</t>
  </si>
  <si>
    <t>E17048</t>
  </si>
  <si>
    <t>转/零A319美丽乡村建设与生态休闲旅游先进</t>
  </si>
  <si>
    <t>周建华</t>
  </si>
  <si>
    <t>E18057</t>
  </si>
  <si>
    <t>转/零A366破碎基塘景观的多目标空间格局优</t>
  </si>
  <si>
    <t>周晋皓</t>
  </si>
  <si>
    <t>E18066</t>
  </si>
  <si>
    <t>转/零A366投资者情绪生成及其传染对农产品</t>
  </si>
  <si>
    <t>E15333</t>
  </si>
  <si>
    <t>转/零A229桉树林药（除草剂）肥一体化使用</t>
  </si>
  <si>
    <t>周利娟</t>
  </si>
  <si>
    <t>E16086</t>
  </si>
  <si>
    <t>转/零A255小檗碱干扰植物运输的机理研究</t>
  </si>
  <si>
    <t>E18047</t>
  </si>
  <si>
    <t>转/零A366H3N2亚型犬流感病毒抑制犬IFN-β</t>
  </si>
  <si>
    <t>F16027</t>
  </si>
  <si>
    <t>零B154寒绯樱种质资源收集及樱花景观林营</t>
  </si>
  <si>
    <t>周庆</t>
  </si>
  <si>
    <t>E18111</t>
  </si>
  <si>
    <t>转/零A365石斑鱼健康养殖技术示范</t>
  </si>
  <si>
    <t>周胜</t>
  </si>
  <si>
    <t>E18087</t>
  </si>
  <si>
    <t>转/零A366森林碳汇供给政策工具与激励机制</t>
  </si>
  <si>
    <t>周伟</t>
  </si>
  <si>
    <t>F17056</t>
  </si>
  <si>
    <t>零B257华南地区主要木本饲料植物种质资源创</t>
  </si>
  <si>
    <t>周玮</t>
  </si>
  <si>
    <t>E16094</t>
  </si>
  <si>
    <t>转/零A255基于高压静电纺丝制备</t>
  </si>
  <si>
    <t>周武艺</t>
  </si>
  <si>
    <t>F18033</t>
  </si>
  <si>
    <t>零B334作物养分精准管理的无人机低空遥感</t>
  </si>
  <si>
    <t>周志艳</t>
  </si>
  <si>
    <t>F18264</t>
  </si>
  <si>
    <t>零B362中国希腊无人机遥感精准作业技术</t>
  </si>
  <si>
    <t>E15389</t>
  </si>
  <si>
    <t>转/零A209广东省农业航空应用工程技术研究</t>
  </si>
  <si>
    <t>216579</t>
  </si>
  <si>
    <t>零A282 2016广东省理论宣传青年优秀人才</t>
  </si>
  <si>
    <t>E17115</t>
  </si>
  <si>
    <t>转/零A310FtsHi5蛋白调节拟南芥光呼吸的作</t>
  </si>
  <si>
    <t>朱国辉</t>
  </si>
  <si>
    <t>E16127</t>
  </si>
  <si>
    <t>转/零A254菠萝黑心病防控</t>
  </si>
  <si>
    <t>朱世江</t>
  </si>
  <si>
    <t>E15274</t>
  </si>
  <si>
    <t>转/零A229酱油渣无害化处理及高值化利用</t>
  </si>
  <si>
    <t>朱新贵</t>
  </si>
  <si>
    <t>E18148</t>
  </si>
  <si>
    <t>零A372广东夏季三黄鸡高效健康养殖技术</t>
  </si>
  <si>
    <t>朱勇文</t>
  </si>
  <si>
    <t>E17153</t>
  </si>
  <si>
    <t>转/零A310种鸭缺锌临界值预测及其影响胚胎</t>
  </si>
  <si>
    <t>E18070</t>
  </si>
  <si>
    <t>转/零A366金属硫蛋白表达介导鸡胚肝脏线粒</t>
  </si>
  <si>
    <t>E16134</t>
  </si>
  <si>
    <t>转/零A254利用多基因创制虾青素</t>
  </si>
  <si>
    <t>祝钦泷</t>
  </si>
  <si>
    <t>E17124</t>
  </si>
  <si>
    <t>转/零A310NaYF4/碳点纳米复合材料的合成及</t>
  </si>
  <si>
    <t>庄健乐</t>
  </si>
  <si>
    <t>C15040</t>
  </si>
  <si>
    <t>转/零A221现代农业产业技术体系岗位专家-产</t>
  </si>
  <si>
    <t>庄丽娟</t>
  </si>
  <si>
    <t>E18106</t>
  </si>
  <si>
    <t>转/零A365稻田养鱼之适宜鱼种的筛选</t>
  </si>
  <si>
    <t>邹记兴</t>
  </si>
  <si>
    <t>E15295</t>
  </si>
  <si>
    <t>转/零A229多果型果实采摘机器人的夹指与切</t>
  </si>
  <si>
    <t>邹湘军</t>
  </si>
  <si>
    <t>E18129</t>
  </si>
  <si>
    <t>转/零A365互联网+全生命周期的绿色生态农产</t>
  </si>
  <si>
    <t>E16153</t>
  </si>
  <si>
    <t>转/零A254运用体外程序化定向开发</t>
  </si>
  <si>
    <t>左建军</t>
  </si>
  <si>
    <t>九</t>
  </si>
  <si>
    <t>重点实验室建设办公室等项目</t>
  </si>
  <si>
    <t>零G03-国家瓜果改良中心荔枝分中心建设项目</t>
  </si>
  <si>
    <t>华南农业大学生命科学学院和六一操场沿线10KV架空高压线路电缆落地改造工程（第二次结转）</t>
  </si>
  <si>
    <t xml:space="preserve">后勤处(基建办) </t>
  </si>
  <si>
    <t>华南农业大学生命科学学院和六一操场沿线10KV架空高压线路电缆落地改造工程</t>
  </si>
  <si>
    <t>华南农业大学国家兽医微生物耐药性风险评估实验室项目（中央投资）</t>
  </si>
  <si>
    <t>华南农业大学国家水稻种植机械化生产科技创新基地项目（第二次结转）</t>
  </si>
  <si>
    <t>农业部华南动物营养与饲料科学观测实验室站建设项目</t>
  </si>
  <si>
    <t>南方水稻生产全程机械化科研基地建设项目</t>
  </si>
  <si>
    <t>农业部兽用疫苗创制重点实验室建设办公室建设项目</t>
  </si>
  <si>
    <t>甘蔗全程机械化科研基地建设</t>
  </si>
  <si>
    <t>刘庆庭</t>
  </si>
  <si>
    <t>农业部华南地区园艺作物生物学与种质创制重点实验室建设办公室建设项目</t>
  </si>
  <si>
    <t>零G23-农业部华南水稻病虫农业科学观测实验站</t>
  </si>
  <si>
    <t>零G24-甘蔗全程机械化科研基地建设</t>
  </si>
  <si>
    <t>零G25-农业部华南地区作物栽培科学观测实验站</t>
  </si>
  <si>
    <t>518004/518005</t>
  </si>
  <si>
    <t>零A341-2018年省属高校基本建设专项</t>
  </si>
  <si>
    <t>我校2018年1-9月国库集中支付（零余额）项目资金支出进度统计表 -分表1 科学技术处          单位：元</t>
  </si>
  <si>
    <t>总计</t>
  </si>
  <si>
    <t>我校2018年1-9月国库集中支付（零余额）项目资金支出进度统计表 -分表2 人事处          单位：元</t>
  </si>
  <si>
    <t>我校2018年1-9月国库集中支付（零余额）项目资金支出进度统计表 -分表3 人文社会科学处  单位：元</t>
  </si>
  <si>
    <t>我校2018年1-9月国库集中支付（零余额）项目资金支出进度统计表 -分表4 后勤处（基建办）       单位：元</t>
  </si>
  <si>
    <t>我校2018年1-9月国库集中支付（零余额）项目资金支出进度统计表 -分表5 重点实验室建设办公室         单位：元</t>
  </si>
  <si>
    <t>我校2018年1-9月国库集中支付（零余额）项目资金支出进度统计表 -分表6学生工作处        单位：元</t>
  </si>
  <si>
    <t>我校2018年1-9月国库集中支付（零余额）项目资金支出进度统计表 -分表7 创新创业学院         单位：元</t>
  </si>
  <si>
    <t>我校2018年1-9月国库集中支付（零余额）项目资金支出进度统计表 -分表8 测试中心        单位：元</t>
  </si>
  <si>
    <t>我校2018年1-9月国库集中支付（零余额）项目资金支出进度统计表 -分表9 兽医学院         单位：元</t>
  </si>
  <si>
    <t>我校2018年1-9月国库集中支付（零余额）项目资金支出进度统计表 -分表10 教务处     单位：元</t>
  </si>
  <si>
    <t>我校2018年1-9月国库集中支付（零余额）项目资金支出进度统计表 -分表11 研究生院        单位：元</t>
  </si>
  <si>
    <t>我校2018年1-9月国库集中支付（零余额）项目资金支出进度统计表-分表12 发展规划处           单位：元</t>
  </si>
  <si>
    <t>我校2018年1-9月国库集中支付（零余额）项目资金支出进度统计表 -分表13 国际教育学院      单位：元</t>
  </si>
  <si>
    <t>我校2018年1-9月国库集中支付（零余额）项目资金支出进度统计表 -分表14 国际交流处   单位：元</t>
  </si>
  <si>
    <t>我校2018年1-9月国库集中支付（零余额）项目资金支出进度统计表 -分表15 继续教育学院          单位：元</t>
  </si>
  <si>
    <t>我校2018年1-9月国库集中支付（零余额）项目资金支出进度统计表 -分表16 艺术学院       单位：元</t>
  </si>
  <si>
    <t>我校2018年1-9月国库集中支付（零余额）项目资金支出进度统计表 -分表17 广东农村政策研究中心     单位：元</t>
  </si>
  <si>
    <t>我校2018年1-9月国库集中支付（零余额）项目资金支出进度统计表 -分表18 现代教育技术中心     单位：元</t>
  </si>
  <si>
    <t>我校2018年1-9月国库集中支付（零余额）项目资金支出进度统计表 -分表19 国家农业制度与发展研究院       单位：元</t>
  </si>
  <si>
    <t>我校2018年1-9月国库集中支付（零余额）项目资金支出进度统计表 -分表20 学报编辑部        单位：元</t>
  </si>
  <si>
    <t>我校2018年1-9月国库集中支付（零余额）项目资金支出进度统计表 -分表21 财务处          单位：元</t>
  </si>
  <si>
    <t>我校2018年1-9月国库集中支付（零余额）项目资金支出进度统计表 -分表22 资产管理处      单位：元</t>
  </si>
  <si>
    <t>我校2018年1-9月国库集中支付（零余额）项目资金支出进度统计表 -分表23 新农村发展研究院      单位：元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</si>
</sst>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00_ "/>
  </numFmts>
  <fonts count="14">
    <font>
      <sz val="11"/>
      <color theme="1"/>
      <name val="宋体"/>
      <charset val="134"/>
      <scheme val="minor"/>
    </font>
    <font>
      <sz val="9"/>
      <color rgb="FF0070C0"/>
      <name val="宋体"/>
      <charset val="134"/>
    </font>
    <font>
      <sz val="12"/>
      <color rgb="FF0070C0"/>
      <name val="宋体"/>
      <charset val="134"/>
    </font>
    <font>
      <sz val="12"/>
      <name val="宋体"/>
      <charset val="134"/>
      <scheme val="minor"/>
    </font>
    <font>
      <b/>
      <sz val="18"/>
      <name val="宋体"/>
      <charset val="134"/>
      <scheme val="minor"/>
    </font>
    <font>
      <b/>
      <sz val="12"/>
      <name val="宋体"/>
      <charset val="134"/>
    </font>
    <font>
      <sz val="12"/>
      <name val="宋体"/>
      <charset val="134"/>
    </font>
    <font>
      <sz val="12"/>
      <name val="宋体"/>
      <charset val="134"/>
    </font>
    <font>
      <sz val="12"/>
      <name val="ˎ̥"/>
      <family val="1"/>
    </font>
    <font>
      <b/>
      <sz val="12"/>
      <name val="宋体"/>
      <family val="3"/>
      <charset val="134"/>
      <scheme val="minor"/>
    </font>
    <font>
      <b/>
      <sz val="12"/>
      <name val="宋体"/>
      <family val="3"/>
      <charset val="134"/>
    </font>
    <font>
      <sz val="10"/>
      <name val="Arial"/>
      <family val="2"/>
    </font>
    <font>
      <sz val="11"/>
      <color theme="1"/>
      <name val="宋体"/>
      <family val="3"/>
      <charset val="134"/>
      <scheme val="minor"/>
    </font>
    <font>
      <sz val="9"/>
      <name val="宋体"/>
      <family val="3"/>
      <charset val="134"/>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1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5">
    <xf numFmtId="0" fontId="0" fillId="0" borderId="0">
      <alignment vertical="center"/>
    </xf>
    <xf numFmtId="43"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11" fillId="0" borderId="0"/>
  </cellStyleXfs>
  <cellXfs count="9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43" fontId="3" fillId="0" borderId="0" xfId="1" applyFont="1">
      <alignment vertical="center"/>
    </xf>
    <xf numFmtId="10" fontId="3" fillId="0" borderId="0" xfId="0" applyNumberFormat="1" applyFont="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4" fontId="5" fillId="2" borderId="2" xfId="1" applyNumberFormat="1"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4" fontId="5" fillId="3" borderId="4" xfId="1"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49" fontId="6" fillId="0" borderId="6" xfId="0" applyNumberFormat="1" applyFont="1" applyFill="1" applyBorder="1" applyAlignment="1">
      <alignment horizontal="left" vertical="center"/>
    </xf>
    <xf numFmtId="4" fontId="6" fillId="0" borderId="6" xfId="1" applyNumberFormat="1" applyFont="1" applyFill="1" applyBorder="1" applyAlignment="1">
      <alignment vertical="center"/>
    </xf>
    <xf numFmtId="4" fontId="6" fillId="0" borderId="6" xfId="1" applyNumberFormat="1" applyFont="1" applyBorder="1" applyAlignment="1">
      <alignment vertical="center"/>
    </xf>
    <xf numFmtId="39" fontId="6" fillId="0" borderId="6" xfId="0" applyNumberFormat="1" applyFont="1" applyFill="1" applyBorder="1" applyAlignment="1">
      <alignment vertical="center"/>
    </xf>
    <xf numFmtId="10" fontId="5" fillId="2" borderId="2" xfId="0" applyNumberFormat="1" applyFont="1" applyFill="1" applyBorder="1" applyAlignment="1">
      <alignment horizontal="center" vertical="center"/>
    </xf>
    <xf numFmtId="10" fontId="5" fillId="2" borderId="7" xfId="0" applyNumberFormat="1" applyFont="1" applyFill="1" applyBorder="1" applyAlignment="1">
      <alignment horizontal="center" vertical="center"/>
    </xf>
    <xf numFmtId="10" fontId="5" fillId="3" borderId="8" xfId="0" applyNumberFormat="1" applyFont="1" applyFill="1" applyBorder="1" applyAlignment="1">
      <alignment horizontal="center" vertical="center"/>
    </xf>
    <xf numFmtId="10" fontId="3" fillId="0" borderId="6" xfId="2" applyNumberFormat="1" applyFont="1" applyFill="1" applyBorder="1" applyProtection="1">
      <alignment vertical="center"/>
      <protection locked="0"/>
    </xf>
    <xf numFmtId="0" fontId="3" fillId="0" borderId="9" xfId="0" applyFont="1" applyBorder="1" applyAlignment="1">
      <alignment horizontal="center" vertical="center"/>
    </xf>
    <xf numFmtId="0" fontId="3" fillId="0" borderId="0" xfId="0" applyFont="1" applyFill="1">
      <alignment vertical="center"/>
    </xf>
    <xf numFmtId="49" fontId="7" fillId="0" borderId="10" xfId="0" applyNumberFormat="1" applyFont="1" applyFill="1" applyBorder="1" applyAlignment="1" applyProtection="1">
      <alignment horizontal="center" vertical="center"/>
    </xf>
    <xf numFmtId="49" fontId="7" fillId="0" borderId="11" xfId="0" applyNumberFormat="1" applyFont="1" applyFill="1" applyBorder="1" applyAlignment="1" applyProtection="1">
      <alignment horizontal="center" vertical="center"/>
    </xf>
    <xf numFmtId="49" fontId="7" fillId="0" borderId="11" xfId="0" applyNumberFormat="1" applyFont="1" applyFill="1" applyBorder="1" applyAlignment="1" applyProtection="1">
      <alignment horizontal="left" vertical="center"/>
    </xf>
    <xf numFmtId="43" fontId="7" fillId="0" borderId="11" xfId="1" applyFont="1" applyFill="1" applyBorder="1" applyAlignment="1" applyProtection="1">
      <alignment vertical="center"/>
    </xf>
    <xf numFmtId="176" fontId="7" fillId="0" borderId="11" xfId="1" applyNumberFormat="1" applyFont="1" applyFill="1" applyBorder="1" applyAlignment="1" applyProtection="1">
      <alignment vertical="center"/>
    </xf>
    <xf numFmtId="39" fontId="7" fillId="0" borderId="11" xfId="0" applyNumberFormat="1" applyFont="1" applyFill="1" applyBorder="1" applyAlignment="1" applyProtection="1">
      <alignment vertical="center"/>
    </xf>
    <xf numFmtId="10" fontId="7" fillId="0" borderId="11" xfId="2" applyNumberFormat="1" applyFont="1" applyFill="1" applyBorder="1" applyAlignment="1" applyProtection="1">
      <alignment vertical="center"/>
    </xf>
    <xf numFmtId="0" fontId="3" fillId="0" borderId="12" xfId="0" applyFont="1" applyFill="1" applyBorder="1" applyAlignment="1">
      <alignment horizontal="center" vertical="center"/>
    </xf>
    <xf numFmtId="0" fontId="6" fillId="0" borderId="0" xfId="0" applyFont="1" applyFill="1" applyBorder="1" applyAlignment="1">
      <alignment vertical="center"/>
    </xf>
    <xf numFmtId="43" fontId="7" fillId="0" borderId="6" xfId="1" applyFont="1" applyFill="1" applyBorder="1" applyAlignment="1" applyProtection="1">
      <alignment vertical="center"/>
    </xf>
    <xf numFmtId="176" fontId="7" fillId="0" borderId="6" xfId="1" applyNumberFormat="1" applyFont="1" applyFill="1" applyBorder="1" applyAlignment="1" applyProtection="1">
      <alignment vertical="center"/>
    </xf>
    <xf numFmtId="39" fontId="7" fillId="0" borderId="6" xfId="0" applyNumberFormat="1" applyFont="1" applyFill="1" applyBorder="1" applyAlignment="1" applyProtection="1">
      <alignment vertical="center"/>
    </xf>
    <xf numFmtId="49" fontId="6" fillId="0" borderId="10" xfId="0" applyNumberFormat="1" applyFont="1" applyFill="1" applyBorder="1" applyAlignment="1">
      <alignment horizontal="center" vertical="center"/>
    </xf>
    <xf numFmtId="49" fontId="6" fillId="0" borderId="11" xfId="0" applyNumberFormat="1" applyFont="1" applyFill="1" applyBorder="1" applyAlignment="1">
      <alignment horizontal="center" vertical="center"/>
    </xf>
    <xf numFmtId="49" fontId="6" fillId="0" borderId="11" xfId="0" applyNumberFormat="1" applyFont="1" applyFill="1" applyBorder="1" applyAlignment="1">
      <alignment horizontal="left" vertical="center"/>
    </xf>
    <xf numFmtId="4" fontId="6" fillId="0" borderId="11" xfId="1" applyNumberFormat="1" applyFont="1" applyFill="1" applyBorder="1" applyAlignment="1">
      <alignment vertical="center"/>
    </xf>
    <xf numFmtId="39" fontId="6" fillId="0" borderId="11" xfId="0" applyNumberFormat="1" applyFont="1" applyFill="1" applyBorder="1" applyAlignment="1">
      <alignment vertical="center"/>
    </xf>
    <xf numFmtId="0" fontId="6" fillId="0" borderId="9" xfId="0" applyFont="1" applyFill="1" applyBorder="1" applyAlignment="1">
      <alignment horizontal="center" vertical="center"/>
    </xf>
    <xf numFmtId="10" fontId="3" fillId="0" borderId="11" xfId="2" applyNumberFormat="1" applyFont="1" applyFill="1" applyBorder="1" applyProtection="1">
      <alignment vertical="center"/>
      <protection locked="0"/>
    </xf>
    <xf numFmtId="0" fontId="6" fillId="0" borderId="12" xfId="0" applyFont="1" applyFill="1" applyBorder="1" applyAlignment="1">
      <alignment horizontal="center" vertical="center"/>
    </xf>
    <xf numFmtId="0" fontId="7" fillId="0" borderId="0" xfId="0" applyFont="1" applyFill="1" applyBorder="1" applyAlignment="1" applyProtection="1">
      <alignment vertical="center"/>
    </xf>
    <xf numFmtId="0" fontId="7" fillId="0" borderId="12" xfId="0" applyFont="1" applyFill="1" applyBorder="1" applyAlignment="1" applyProtection="1">
      <alignment horizontal="center" vertical="center"/>
    </xf>
    <xf numFmtId="4" fontId="6" fillId="0" borderId="11" xfId="1" applyNumberFormat="1" applyFont="1" applyBorder="1" applyAlignment="1">
      <alignment vertical="center"/>
    </xf>
    <xf numFmtId="0" fontId="3" fillId="0" borderId="12" xfId="0" applyFont="1" applyBorder="1" applyAlignment="1">
      <alignment horizontal="center"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3" fillId="0" borderId="11" xfId="0" applyFont="1" applyFill="1" applyBorder="1" applyAlignment="1">
      <alignment horizontal="left" vertical="center" wrapText="1"/>
    </xf>
    <xf numFmtId="43" fontId="8" fillId="0" borderId="11" xfId="1" applyFont="1" applyFill="1" applyBorder="1" applyAlignment="1">
      <alignment horizontal="center" vertical="center" wrapText="1"/>
    </xf>
    <xf numFmtId="49" fontId="7" fillId="0" borderId="5" xfId="0" applyNumberFormat="1" applyFont="1" applyFill="1" applyBorder="1" applyAlignment="1" applyProtection="1">
      <alignment horizontal="center" vertical="center"/>
    </xf>
    <xf numFmtId="49" fontId="7" fillId="0" borderId="6" xfId="0" applyNumberFormat="1" applyFont="1" applyFill="1" applyBorder="1" applyAlignment="1" applyProtection="1">
      <alignment horizontal="center" vertical="center"/>
    </xf>
    <xf numFmtId="49" fontId="7" fillId="0" borderId="6" xfId="0" applyNumberFormat="1" applyFont="1" applyFill="1" applyBorder="1" applyAlignment="1" applyProtection="1">
      <alignment horizontal="left" vertical="center"/>
    </xf>
    <xf numFmtId="10" fontId="7" fillId="0" borderId="6" xfId="2" applyNumberFormat="1" applyFont="1" applyFill="1" applyBorder="1" applyAlignment="1" applyProtection="1">
      <alignment vertical="center"/>
    </xf>
    <xf numFmtId="0" fontId="3" fillId="0" borderId="9" xfId="0" applyFont="1" applyFill="1" applyBorder="1" applyAlignment="1">
      <alignment horizontal="center" vertical="center"/>
    </xf>
    <xf numFmtId="0" fontId="7" fillId="0" borderId="9" xfId="0" applyFont="1" applyFill="1" applyBorder="1" applyAlignment="1" applyProtection="1">
      <alignment horizontal="center" vertical="center"/>
    </xf>
    <xf numFmtId="0" fontId="7" fillId="0" borderId="6" xfId="0" applyFont="1" applyFill="1" applyBorder="1" applyAlignment="1" applyProtection="1">
      <alignment vertical="center"/>
    </xf>
    <xf numFmtId="49" fontId="6" fillId="0" borderId="11"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0" xfId="0" applyFont="1" applyAlignment="1">
      <alignment horizontal="center" vertical="center"/>
    </xf>
    <xf numFmtId="0" fontId="9" fillId="4" borderId="6" xfId="0" applyFont="1" applyFill="1" applyBorder="1" applyAlignment="1" applyProtection="1">
      <alignment horizontal="center" vertical="center"/>
      <protection locked="0"/>
    </xf>
    <xf numFmtId="4" fontId="5" fillId="4" borderId="6" xfId="1" applyNumberFormat="1" applyFont="1" applyFill="1" applyBorder="1" applyProtection="1">
      <alignment vertical="center"/>
      <protection locked="0"/>
    </xf>
    <xf numFmtId="0" fontId="9" fillId="4" borderId="6" xfId="4" applyFont="1" applyFill="1" applyBorder="1" applyAlignment="1">
      <alignment horizontal="center" vertical="center"/>
    </xf>
    <xf numFmtId="0" fontId="9" fillId="4" borderId="6" xfId="4" applyFont="1" applyFill="1" applyBorder="1" applyAlignment="1">
      <alignment horizontal="center" vertical="center" wrapText="1"/>
    </xf>
    <xf numFmtId="4" fontId="9" fillId="4" borderId="6" xfId="1" applyNumberFormat="1" applyFont="1" applyFill="1" applyBorder="1" applyAlignment="1">
      <alignment vertical="center" wrapText="1"/>
    </xf>
    <xf numFmtId="10" fontId="10" fillId="4" borderId="6" xfId="2" applyNumberFormat="1" applyFont="1" applyFill="1" applyBorder="1" applyAlignment="1" applyProtection="1">
      <alignment vertical="center"/>
    </xf>
    <xf numFmtId="4" fontId="5" fillId="4" borderId="6" xfId="1" applyNumberFormat="1" applyFont="1" applyFill="1" applyBorder="1" applyAlignment="1" applyProtection="1">
      <alignment horizontal="center" vertical="center"/>
      <protection locked="0"/>
    </xf>
    <xf numFmtId="0" fontId="3" fillId="0" borderId="9" xfId="0" applyFont="1" applyFill="1" applyBorder="1" applyAlignment="1">
      <alignment horizontal="center" vertical="center"/>
    </xf>
    <xf numFmtId="0" fontId="3" fillId="0" borderId="9" xfId="0" applyFont="1" applyBorder="1" applyAlignment="1">
      <alignment horizontal="center" vertical="center"/>
    </xf>
    <xf numFmtId="39" fontId="6" fillId="0" borderId="6" xfId="0" applyNumberFormat="1" applyFont="1" applyFill="1" applyBorder="1" applyAlignment="1">
      <alignment horizontal="right" vertical="center"/>
    </xf>
    <xf numFmtId="4" fontId="5" fillId="4" borderId="6" xfId="1" applyNumberFormat="1" applyFont="1" applyFill="1" applyBorder="1" applyAlignment="1">
      <alignment horizontal="right" vertical="center" wrapText="1"/>
    </xf>
    <xf numFmtId="10" fontId="9" fillId="4" borderId="6" xfId="2" applyNumberFormat="1" applyFont="1" applyFill="1" applyBorder="1" applyProtection="1">
      <alignment vertical="center"/>
      <protection locked="0"/>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43" fontId="8" fillId="0" borderId="6" xfId="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6" fillId="0" borderId="6" xfId="0" applyFont="1" applyFill="1" applyBorder="1" applyAlignment="1">
      <alignment horizontal="left" vertical="center" wrapText="1"/>
    </xf>
    <xf numFmtId="43" fontId="6" fillId="0" borderId="6" xfId="1" applyFont="1" applyFill="1" applyBorder="1" applyAlignment="1">
      <alignment horizontal="center" vertical="center" wrapText="1"/>
    </xf>
    <xf numFmtId="43" fontId="9" fillId="4" borderId="6" xfId="1" applyNumberFormat="1" applyFont="1" applyFill="1" applyBorder="1" applyAlignment="1">
      <alignment horizontal="center" vertical="center" wrapText="1"/>
    </xf>
    <xf numFmtId="10" fontId="9" fillId="4" borderId="6" xfId="2" applyNumberFormat="1" applyFont="1" applyFill="1" applyBorder="1" applyAlignment="1" applyProtection="1">
      <alignment horizontal="center" vertical="center"/>
      <protection locked="0"/>
    </xf>
    <xf numFmtId="0" fontId="3" fillId="0" borderId="12" xfId="0" applyFont="1" applyBorder="1" applyAlignment="1">
      <alignment horizontal="center" vertical="center"/>
    </xf>
    <xf numFmtId="0" fontId="9" fillId="4" borderId="5"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43" fontId="9" fillId="4" borderId="5" xfId="1" applyNumberFormat="1" applyFont="1" applyFill="1" applyBorder="1" applyAlignment="1">
      <alignment horizontal="center" vertical="center" wrapText="1"/>
    </xf>
    <xf numFmtId="43" fontId="9" fillId="4" borderId="6" xfId="1" applyNumberFormat="1" applyFont="1" applyFill="1" applyBorder="1" applyAlignment="1">
      <alignment horizontal="center" vertical="center" wrapText="1"/>
    </xf>
    <xf numFmtId="0" fontId="4" fillId="0" borderId="0" xfId="0" applyFont="1" applyFill="1" applyAlignment="1">
      <alignment horizontal="center" vertical="center"/>
    </xf>
    <xf numFmtId="0" fontId="9" fillId="4" borderId="5" xfId="4" applyFont="1" applyFill="1" applyBorder="1" applyAlignment="1">
      <alignment horizontal="center" vertical="center"/>
    </xf>
    <xf numFmtId="0" fontId="9" fillId="4" borderId="6" xfId="4" applyFont="1" applyFill="1" applyBorder="1" applyAlignment="1">
      <alignment horizontal="center" vertical="center"/>
    </xf>
  </cellXfs>
  <cellStyles count="5">
    <cellStyle name="百分比" xfId="2" builtinId="5"/>
    <cellStyle name="常规" xfId="0" builtinId="0"/>
    <cellStyle name="常规 2" xfId="4" xr:uid="{00000000-0005-0000-0000-000032000000}"/>
    <cellStyle name="常规 9" xfId="3" xr:uid="{00000000-0005-0000-0000-000014000000}"/>
    <cellStyle name="千位分隔" xfId="1" builtinId="3"/>
  </cellStyles>
  <dxfs count="0"/>
  <tableStyles count="0" defaultTableStyle="TableStyleMedium2" defaultPivotStyle="PivotStyleLight16"/>
  <colors>
    <mruColors>
      <color rgb="FF0070C0"/>
      <color rgb="FF1F2DA8"/>
      <color rgb="FF7CDB05"/>
      <color rgb="FFF3541A"/>
      <color rgb="FF5319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B1:O1408"/>
  <sheetViews>
    <sheetView topLeftCell="A34" zoomScale="85" zoomScaleNormal="85" workbookViewId="0">
      <selection activeCell="K16" sqref="K16"/>
    </sheetView>
  </sheetViews>
  <sheetFormatPr defaultColWidth="39.375" defaultRowHeight="21.95" customHeight="1"/>
  <cols>
    <col min="1" max="1" width="5.625" style="4" customWidth="1"/>
    <col min="2" max="3" width="9" style="5"/>
    <col min="4" max="4" width="46.125" style="6" customWidth="1"/>
    <col min="5" max="5" width="17.625" style="5" customWidth="1"/>
    <col min="6" max="6" width="19.75" style="7" customWidth="1"/>
    <col min="7" max="7" width="17.5" style="4" customWidth="1"/>
    <col min="8" max="8" width="21" style="4" customWidth="1"/>
    <col min="9" max="9" width="12.625" style="8"/>
    <col min="10" max="10" width="22.875" style="64" customWidth="1"/>
    <col min="11" max="11" width="11.5" style="4"/>
    <col min="12" max="33" width="9" style="4" customWidth="1"/>
    <col min="34" max="16384" width="39.375" style="4"/>
  </cols>
  <sheetData>
    <row r="1" spans="2:10" s="1" customFormat="1" ht="56.1" customHeight="1">
      <c r="B1" s="91" t="s">
        <v>0</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5" customFormat="1" ht="21.95" customHeight="1">
      <c r="B3" s="87" t="s">
        <v>10</v>
      </c>
      <c r="C3" s="88"/>
      <c r="D3" s="65" t="s">
        <v>11</v>
      </c>
      <c r="E3" s="65"/>
      <c r="F3" s="66">
        <v>137185827</v>
      </c>
      <c r="G3" s="66">
        <f>SUM(G4:G12)</f>
        <v>23524843.27</v>
      </c>
      <c r="H3" s="66">
        <f>SUM(H4:H12)</f>
        <v>113660983.73</v>
      </c>
      <c r="I3" s="70">
        <f>SUM(G3/F3)</f>
        <v>0.17148158657818202</v>
      </c>
      <c r="J3" s="71"/>
    </row>
    <row r="4" spans="2:10" s="47" customFormat="1" ht="21.95" customHeight="1">
      <c r="B4" s="55" t="s">
        <v>12</v>
      </c>
      <c r="C4" s="56" t="s">
        <v>13</v>
      </c>
      <c r="D4" s="57" t="s">
        <v>14</v>
      </c>
      <c r="E4" s="56" t="s">
        <v>15</v>
      </c>
      <c r="F4" s="36">
        <v>125320311.92</v>
      </c>
      <c r="G4" s="36">
        <f>SUM(F4-H4)</f>
        <v>17312899.469999999</v>
      </c>
      <c r="H4" s="38">
        <v>108007412.45</v>
      </c>
      <c r="I4" s="58">
        <f>SUM(G4/F4)</f>
        <v>0.1381491891039334</v>
      </c>
      <c r="J4" s="60" t="s">
        <v>16</v>
      </c>
    </row>
    <row r="5" spans="2:10" s="47" customFormat="1" ht="21.95" customHeight="1">
      <c r="B5" s="55" t="s">
        <v>17</v>
      </c>
      <c r="C5" s="56" t="s">
        <v>18</v>
      </c>
      <c r="D5" s="57" t="s">
        <v>19</v>
      </c>
      <c r="E5" s="56" t="s">
        <v>20</v>
      </c>
      <c r="F5" s="36">
        <v>287067.34999999998</v>
      </c>
      <c r="G5" s="36">
        <f>SUM(F5-H5)</f>
        <v>86920.799999999988</v>
      </c>
      <c r="H5" s="38">
        <v>200146.55</v>
      </c>
      <c r="I5" s="58">
        <f t="shared" ref="I5:I16" si="0">SUM(G5/F5)</f>
        <v>0.30278887515421032</v>
      </c>
      <c r="J5" s="60" t="s">
        <v>21</v>
      </c>
    </row>
    <row r="6" spans="2:10" s="47" customFormat="1" ht="21.95" customHeight="1">
      <c r="B6" s="55" t="s">
        <v>17</v>
      </c>
      <c r="C6" s="56" t="s">
        <v>22</v>
      </c>
      <c r="D6" s="57" t="s">
        <v>23</v>
      </c>
      <c r="E6" s="56" t="s">
        <v>20</v>
      </c>
      <c r="F6" s="36">
        <v>224745.06</v>
      </c>
      <c r="G6" s="36">
        <f>SUM(F6-H6)</f>
        <v>168558.8</v>
      </c>
      <c r="H6" s="38">
        <v>56186.26</v>
      </c>
      <c r="I6" s="58">
        <f t="shared" si="0"/>
        <v>0.75000002224743001</v>
      </c>
      <c r="J6" s="60" t="s">
        <v>21</v>
      </c>
    </row>
    <row r="7" spans="2:10" s="47" customFormat="1" ht="21.95" customHeight="1">
      <c r="B7" s="55" t="s">
        <v>17</v>
      </c>
      <c r="C7" s="56" t="s">
        <v>24</v>
      </c>
      <c r="D7" s="57" t="s">
        <v>25</v>
      </c>
      <c r="E7" s="56" t="s">
        <v>20</v>
      </c>
      <c r="F7" s="36">
        <v>65000</v>
      </c>
      <c r="G7" s="37">
        <v>0</v>
      </c>
      <c r="H7" s="38">
        <v>65000</v>
      </c>
      <c r="I7" s="58">
        <f t="shared" si="0"/>
        <v>0</v>
      </c>
      <c r="J7" s="60" t="s">
        <v>21</v>
      </c>
    </row>
    <row r="8" spans="2:10" s="47" customFormat="1" ht="21.95" customHeight="1">
      <c r="B8" s="55" t="s">
        <v>17</v>
      </c>
      <c r="C8" s="56" t="s">
        <v>26</v>
      </c>
      <c r="D8" s="57" t="s">
        <v>27</v>
      </c>
      <c r="E8" s="56" t="s">
        <v>20</v>
      </c>
      <c r="F8" s="36">
        <v>8260000</v>
      </c>
      <c r="G8" s="36">
        <f>SUM(F8-H8)</f>
        <v>4951938.67</v>
      </c>
      <c r="H8" s="38">
        <v>3308061.33</v>
      </c>
      <c r="I8" s="58">
        <f t="shared" si="0"/>
        <v>0.59950831355932199</v>
      </c>
      <c r="J8" s="60" t="s">
        <v>21</v>
      </c>
    </row>
    <row r="9" spans="2:10" s="47" customFormat="1" ht="21.95" customHeight="1">
      <c r="B9" s="55" t="s">
        <v>17</v>
      </c>
      <c r="C9" s="56" t="s">
        <v>28</v>
      </c>
      <c r="D9" s="57" t="s">
        <v>29</v>
      </c>
      <c r="E9" s="56" t="s">
        <v>20</v>
      </c>
      <c r="F9" s="36">
        <v>712830.87</v>
      </c>
      <c r="G9" s="36">
        <f>SUM(F9-H9)</f>
        <v>2844.2700000000186</v>
      </c>
      <c r="H9" s="38">
        <v>709986.6</v>
      </c>
      <c r="I9" s="58">
        <f t="shared" si="0"/>
        <v>3.9901049739891579E-3</v>
      </c>
      <c r="J9" s="60" t="s">
        <v>21</v>
      </c>
    </row>
    <row r="10" spans="2:10" s="47" customFormat="1" ht="21.95" customHeight="1">
      <c r="B10" s="55" t="s">
        <v>17</v>
      </c>
      <c r="C10" s="56" t="s">
        <v>30</v>
      </c>
      <c r="D10" s="57" t="s">
        <v>31</v>
      </c>
      <c r="E10" s="56" t="s">
        <v>20</v>
      </c>
      <c r="F10" s="36">
        <v>975341.02</v>
      </c>
      <c r="G10" s="36">
        <f>SUM(F10-H10)</f>
        <v>295325.24</v>
      </c>
      <c r="H10" s="38">
        <v>680015.78</v>
      </c>
      <c r="I10" s="58">
        <f t="shared" si="0"/>
        <v>0.3027917763573606</v>
      </c>
      <c r="J10" s="60" t="s">
        <v>21</v>
      </c>
    </row>
    <row r="11" spans="2:10" s="47" customFormat="1" ht="21.95" customHeight="1">
      <c r="B11" s="55" t="s">
        <v>17</v>
      </c>
      <c r="C11" s="56" t="s">
        <v>32</v>
      </c>
      <c r="D11" s="57" t="s">
        <v>33</v>
      </c>
      <c r="E11" s="56" t="s">
        <v>20</v>
      </c>
      <c r="F11" s="36">
        <v>940558.06</v>
      </c>
      <c r="G11" s="36">
        <f>SUM(F11-H11)</f>
        <v>706356.02</v>
      </c>
      <c r="H11" s="38">
        <v>234202.04</v>
      </c>
      <c r="I11" s="58">
        <f t="shared" si="0"/>
        <v>0.7509967220949656</v>
      </c>
      <c r="J11" s="60" t="s">
        <v>21</v>
      </c>
    </row>
    <row r="12" spans="2:10" s="47" customFormat="1" ht="21.95" customHeight="1">
      <c r="B12" s="55" t="s">
        <v>17</v>
      </c>
      <c r="C12" s="56" t="s">
        <v>34</v>
      </c>
      <c r="D12" s="57" t="s">
        <v>35</v>
      </c>
      <c r="E12" s="56" t="s">
        <v>20</v>
      </c>
      <c r="F12" s="36">
        <v>399972.72</v>
      </c>
      <c r="G12" s="37">
        <v>0</v>
      </c>
      <c r="H12" s="38">
        <v>399972.72</v>
      </c>
      <c r="I12" s="58">
        <f t="shared" si="0"/>
        <v>0</v>
      </c>
      <c r="J12" s="60" t="s">
        <v>21</v>
      </c>
    </row>
    <row r="13" spans="2:10" s="35" customFormat="1" ht="21.95" customHeight="1">
      <c r="B13" s="87" t="s">
        <v>36</v>
      </c>
      <c r="C13" s="88"/>
      <c r="D13" s="65" t="s">
        <v>37</v>
      </c>
      <c r="E13" s="65"/>
      <c r="F13" s="66">
        <v>105440000</v>
      </c>
      <c r="G13" s="66">
        <f>SUM(G14:G16)</f>
        <v>95796784.280000001</v>
      </c>
      <c r="H13" s="66">
        <f>SUM(H14:H16)</f>
        <v>9643215.7200000007</v>
      </c>
      <c r="I13" s="70">
        <f t="shared" si="0"/>
        <v>0.90854309825493174</v>
      </c>
      <c r="J13" s="71"/>
    </row>
    <row r="14" spans="2:10" s="47" customFormat="1" ht="21.95" customHeight="1">
      <c r="B14" s="55" t="s">
        <v>12</v>
      </c>
      <c r="C14" s="56" t="s">
        <v>38</v>
      </c>
      <c r="D14" s="57" t="s">
        <v>39</v>
      </c>
      <c r="E14" s="56" t="s">
        <v>15</v>
      </c>
      <c r="F14" s="61">
        <v>103777430.65000001</v>
      </c>
      <c r="G14" s="36">
        <f t="shared" ref="G14:G78" si="1">SUM(F14-H14)</f>
        <v>94510771.270000011</v>
      </c>
      <c r="H14" s="38">
        <v>9266659.3800000008</v>
      </c>
      <c r="I14" s="58">
        <f t="shared" si="0"/>
        <v>0.9107064096503531</v>
      </c>
      <c r="J14" s="60" t="s">
        <v>16</v>
      </c>
    </row>
    <row r="15" spans="2:10" s="47" customFormat="1" ht="21.95" customHeight="1">
      <c r="B15" s="55" t="s">
        <v>17</v>
      </c>
      <c r="C15" s="56" t="s">
        <v>40</v>
      </c>
      <c r="D15" s="57" t="s">
        <v>41</v>
      </c>
      <c r="E15" s="56" t="s">
        <v>20</v>
      </c>
      <c r="F15" s="61">
        <v>438508.52</v>
      </c>
      <c r="G15" s="36">
        <f t="shared" si="1"/>
        <v>366114.35000000003</v>
      </c>
      <c r="H15" s="38">
        <v>72394.17</v>
      </c>
      <c r="I15" s="58">
        <f t="shared" si="0"/>
        <v>0.83490817920709959</v>
      </c>
      <c r="J15" s="60" t="s">
        <v>21</v>
      </c>
    </row>
    <row r="16" spans="2:10" s="47" customFormat="1" ht="21.95" customHeight="1">
      <c r="B16" s="55" t="s">
        <v>17</v>
      </c>
      <c r="C16" s="56" t="s">
        <v>42</v>
      </c>
      <c r="D16" s="57" t="s">
        <v>43</v>
      </c>
      <c r="E16" s="56" t="s">
        <v>20</v>
      </c>
      <c r="F16" s="61">
        <v>1224060.83</v>
      </c>
      <c r="G16" s="36">
        <f t="shared" si="1"/>
        <v>919898.66000000015</v>
      </c>
      <c r="H16" s="38">
        <v>304162.17</v>
      </c>
      <c r="I16" s="58">
        <f t="shared" si="0"/>
        <v>0.75151384429154566</v>
      </c>
      <c r="J16" s="60" t="s">
        <v>21</v>
      </c>
    </row>
    <row r="17" spans="2:10" s="35" customFormat="1" ht="21.95" customHeight="1">
      <c r="B17" s="92" t="s">
        <v>44</v>
      </c>
      <c r="C17" s="93"/>
      <c r="D17" s="68" t="s">
        <v>45</v>
      </c>
      <c r="E17" s="67"/>
      <c r="F17" s="69">
        <v>181700000</v>
      </c>
      <c r="G17" s="69">
        <f>SUM(G18:G296)</f>
        <v>78247185.300000012</v>
      </c>
      <c r="H17" s="69">
        <f>SUM(H18:H296)</f>
        <v>103452814.70000002</v>
      </c>
      <c r="I17" s="70">
        <f t="shared" ref="I17:I24" si="2">SUM(G17/F17)</f>
        <v>0.43063943478260874</v>
      </c>
      <c r="J17" s="71"/>
    </row>
    <row r="18" spans="2:10" s="26" customFormat="1" ht="21.95" customHeight="1">
      <c r="B18" s="55" t="s">
        <v>46</v>
      </c>
      <c r="C18" s="56" t="s">
        <v>47</v>
      </c>
      <c r="D18" s="57" t="s">
        <v>48</v>
      </c>
      <c r="E18" s="56" t="s">
        <v>49</v>
      </c>
      <c r="F18" s="36">
        <v>100000</v>
      </c>
      <c r="G18" s="36">
        <f t="shared" si="1"/>
        <v>100000</v>
      </c>
      <c r="H18" s="38">
        <v>0</v>
      </c>
      <c r="I18" s="58">
        <f t="shared" si="2"/>
        <v>1</v>
      </c>
      <c r="J18" s="72" t="s">
        <v>50</v>
      </c>
    </row>
    <row r="19" spans="2:10" s="26" customFormat="1" ht="21.95" customHeight="1">
      <c r="B19" s="55" t="s">
        <v>51</v>
      </c>
      <c r="C19" s="56" t="s">
        <v>52</v>
      </c>
      <c r="D19" s="57" t="s">
        <v>53</v>
      </c>
      <c r="E19" s="56" t="s">
        <v>54</v>
      </c>
      <c r="F19" s="36">
        <v>4940000</v>
      </c>
      <c r="G19" s="36">
        <f t="shared" si="1"/>
        <v>4940000</v>
      </c>
      <c r="H19" s="38">
        <v>0</v>
      </c>
      <c r="I19" s="58">
        <f t="shared" si="2"/>
        <v>1</v>
      </c>
      <c r="J19" s="72" t="s">
        <v>55</v>
      </c>
    </row>
    <row r="20" spans="2:10" s="26" customFormat="1" ht="21.95" customHeight="1">
      <c r="B20" s="55" t="s">
        <v>56</v>
      </c>
      <c r="C20" s="56" t="s">
        <v>57</v>
      </c>
      <c r="D20" s="57" t="s">
        <v>58</v>
      </c>
      <c r="E20" s="56" t="s">
        <v>59</v>
      </c>
      <c r="F20" s="36">
        <v>1100000</v>
      </c>
      <c r="G20" s="36">
        <f t="shared" si="1"/>
        <v>1100000</v>
      </c>
      <c r="H20" s="38">
        <v>0</v>
      </c>
      <c r="I20" s="58">
        <f t="shared" si="2"/>
        <v>1</v>
      </c>
      <c r="J20" s="72" t="s">
        <v>50</v>
      </c>
    </row>
    <row r="21" spans="2:10" s="26" customFormat="1" ht="21.95" customHeight="1">
      <c r="B21" s="55" t="s">
        <v>60</v>
      </c>
      <c r="C21" s="56" t="s">
        <v>61</v>
      </c>
      <c r="D21" s="57" t="s">
        <v>62</v>
      </c>
      <c r="E21" s="56" t="s">
        <v>63</v>
      </c>
      <c r="F21" s="36">
        <v>500000</v>
      </c>
      <c r="G21" s="36">
        <f t="shared" si="1"/>
        <v>500000</v>
      </c>
      <c r="H21" s="38">
        <v>0</v>
      </c>
      <c r="I21" s="58">
        <f t="shared" si="2"/>
        <v>1</v>
      </c>
      <c r="J21" s="72" t="s">
        <v>64</v>
      </c>
    </row>
    <row r="22" spans="2:10" s="26" customFormat="1" ht="21.95" customHeight="1">
      <c r="B22" s="55" t="s">
        <v>65</v>
      </c>
      <c r="C22" s="56" t="s">
        <v>66</v>
      </c>
      <c r="D22" s="57" t="s">
        <v>67</v>
      </c>
      <c r="E22" s="56" t="s">
        <v>68</v>
      </c>
      <c r="F22" s="36">
        <v>100000</v>
      </c>
      <c r="G22" s="36">
        <f t="shared" si="1"/>
        <v>100000</v>
      </c>
      <c r="H22" s="38">
        <v>0</v>
      </c>
      <c r="I22" s="58">
        <f t="shared" si="2"/>
        <v>1</v>
      </c>
      <c r="J22" s="72" t="s">
        <v>55</v>
      </c>
    </row>
    <row r="23" spans="2:10" s="26" customFormat="1" ht="21.95" customHeight="1">
      <c r="B23" s="55" t="s">
        <v>46</v>
      </c>
      <c r="C23" s="56" t="s">
        <v>69</v>
      </c>
      <c r="D23" s="57" t="s">
        <v>70</v>
      </c>
      <c r="E23" s="56" t="s">
        <v>71</v>
      </c>
      <c r="F23" s="36">
        <v>250000</v>
      </c>
      <c r="G23" s="36">
        <f t="shared" si="1"/>
        <v>250000</v>
      </c>
      <c r="H23" s="38">
        <v>0</v>
      </c>
      <c r="I23" s="58">
        <f t="shared" si="2"/>
        <v>1</v>
      </c>
      <c r="J23" s="72" t="s">
        <v>64</v>
      </c>
    </row>
    <row r="24" spans="2:10" s="26" customFormat="1" ht="21.95" customHeight="1">
      <c r="B24" s="55" t="s">
        <v>72</v>
      </c>
      <c r="C24" s="56" t="s">
        <v>73</v>
      </c>
      <c r="D24" s="57" t="s">
        <v>74</v>
      </c>
      <c r="E24" s="56" t="s">
        <v>75</v>
      </c>
      <c r="F24" s="36">
        <v>80000</v>
      </c>
      <c r="G24" s="36">
        <f t="shared" si="1"/>
        <v>79996.100000000006</v>
      </c>
      <c r="H24" s="38">
        <v>3.9</v>
      </c>
      <c r="I24" s="58">
        <f t="shared" si="2"/>
        <v>0.99995125000000007</v>
      </c>
      <c r="J24" s="72" t="s">
        <v>55</v>
      </c>
    </row>
    <row r="25" spans="2:10" s="26" customFormat="1" ht="21.95" customHeight="1">
      <c r="B25" s="55" t="s">
        <v>65</v>
      </c>
      <c r="C25" s="56" t="s">
        <v>76</v>
      </c>
      <c r="D25" s="57" t="s">
        <v>77</v>
      </c>
      <c r="E25" s="56" t="s">
        <v>68</v>
      </c>
      <c r="F25" s="36">
        <v>60000</v>
      </c>
      <c r="G25" s="36">
        <f t="shared" si="1"/>
        <v>59997.5</v>
      </c>
      <c r="H25" s="38">
        <v>2.5</v>
      </c>
      <c r="I25" s="58">
        <v>0.99990000000000001</v>
      </c>
      <c r="J25" s="72" t="s">
        <v>64</v>
      </c>
    </row>
    <row r="26" spans="2:10" s="26" customFormat="1" ht="21.95" customHeight="1">
      <c r="B26" s="55" t="s">
        <v>46</v>
      </c>
      <c r="C26" s="56" t="s">
        <v>78</v>
      </c>
      <c r="D26" s="57" t="s">
        <v>79</v>
      </c>
      <c r="E26" s="56" t="s">
        <v>80</v>
      </c>
      <c r="F26" s="36">
        <v>80000</v>
      </c>
      <c r="G26" s="36">
        <f t="shared" si="1"/>
        <v>79990.3</v>
      </c>
      <c r="H26" s="38">
        <v>9.6999999999999993</v>
      </c>
      <c r="I26" s="58">
        <f t="shared" ref="I26:I89" si="3">SUM(G26/F26)</f>
        <v>0.99987875000000004</v>
      </c>
      <c r="J26" s="72" t="s">
        <v>55</v>
      </c>
    </row>
    <row r="27" spans="2:10" s="26" customFormat="1" ht="21.95" customHeight="1">
      <c r="B27" s="55" t="s">
        <v>81</v>
      </c>
      <c r="C27" s="56" t="s">
        <v>82</v>
      </c>
      <c r="D27" s="57" t="s">
        <v>83</v>
      </c>
      <c r="E27" s="56" t="s">
        <v>84</v>
      </c>
      <c r="F27" s="36">
        <v>1000000</v>
      </c>
      <c r="G27" s="36">
        <f t="shared" si="1"/>
        <v>956753</v>
      </c>
      <c r="H27" s="38">
        <v>43247</v>
      </c>
      <c r="I27" s="58">
        <f t="shared" si="3"/>
        <v>0.95675299999999996</v>
      </c>
      <c r="J27" s="72" t="s">
        <v>64</v>
      </c>
    </row>
    <row r="28" spans="2:10" s="26" customFormat="1" ht="21.95" customHeight="1">
      <c r="B28" s="55" t="s">
        <v>85</v>
      </c>
      <c r="C28" s="56" t="s">
        <v>86</v>
      </c>
      <c r="D28" s="57" t="s">
        <v>87</v>
      </c>
      <c r="E28" s="56" t="s">
        <v>88</v>
      </c>
      <c r="F28" s="36">
        <v>1050000</v>
      </c>
      <c r="G28" s="36">
        <f t="shared" si="1"/>
        <v>1003775</v>
      </c>
      <c r="H28" s="38">
        <v>46225</v>
      </c>
      <c r="I28" s="58">
        <f t="shared" si="3"/>
        <v>0.95597619047619042</v>
      </c>
      <c r="J28" s="72" t="s">
        <v>64</v>
      </c>
    </row>
    <row r="29" spans="2:10" s="26" customFormat="1" ht="21.95" customHeight="1">
      <c r="B29" s="55" t="s">
        <v>65</v>
      </c>
      <c r="C29" s="56" t="s">
        <v>89</v>
      </c>
      <c r="D29" s="57" t="s">
        <v>90</v>
      </c>
      <c r="E29" s="56" t="s">
        <v>91</v>
      </c>
      <c r="F29" s="36">
        <v>1300000</v>
      </c>
      <c r="G29" s="36">
        <f t="shared" si="1"/>
        <v>1228139.9099999999</v>
      </c>
      <c r="H29" s="38">
        <v>71860.09</v>
      </c>
      <c r="I29" s="58">
        <f t="shared" si="3"/>
        <v>0.94472300769230766</v>
      </c>
      <c r="J29" s="72" t="s">
        <v>92</v>
      </c>
    </row>
    <row r="30" spans="2:10" s="26" customFormat="1" ht="21.95" customHeight="1">
      <c r="B30" s="55" t="s">
        <v>72</v>
      </c>
      <c r="C30" s="56" t="s">
        <v>93</v>
      </c>
      <c r="D30" s="57" t="s">
        <v>94</v>
      </c>
      <c r="E30" s="56" t="s">
        <v>95</v>
      </c>
      <c r="F30" s="36">
        <v>1000000</v>
      </c>
      <c r="G30" s="36">
        <f t="shared" si="1"/>
        <v>937502.8</v>
      </c>
      <c r="H30" s="38">
        <v>62497.2</v>
      </c>
      <c r="I30" s="58">
        <f t="shared" si="3"/>
        <v>0.93750280000000008</v>
      </c>
      <c r="J30" s="72" t="s">
        <v>64</v>
      </c>
    </row>
    <row r="31" spans="2:10" s="26" customFormat="1" ht="21.95" customHeight="1">
      <c r="B31" s="55" t="s">
        <v>96</v>
      </c>
      <c r="C31" s="56" t="s">
        <v>97</v>
      </c>
      <c r="D31" s="57" t="s">
        <v>98</v>
      </c>
      <c r="E31" s="56" t="s">
        <v>99</v>
      </c>
      <c r="F31" s="36">
        <v>100000</v>
      </c>
      <c r="G31" s="36">
        <f t="shared" si="1"/>
        <v>92801.3</v>
      </c>
      <c r="H31" s="38">
        <v>7198.7</v>
      </c>
      <c r="I31" s="58">
        <f t="shared" si="3"/>
        <v>0.92801299999999998</v>
      </c>
      <c r="J31" s="72" t="s">
        <v>64</v>
      </c>
    </row>
    <row r="32" spans="2:10" s="26" customFormat="1" ht="21.95" customHeight="1">
      <c r="B32" s="55" t="s">
        <v>85</v>
      </c>
      <c r="C32" s="56" t="s">
        <v>100</v>
      </c>
      <c r="D32" s="57" t="s">
        <v>101</v>
      </c>
      <c r="E32" s="56" t="s">
        <v>102</v>
      </c>
      <c r="F32" s="36">
        <v>100000</v>
      </c>
      <c r="G32" s="36">
        <f t="shared" si="1"/>
        <v>91068.290000000008</v>
      </c>
      <c r="H32" s="38">
        <v>8931.7099999999991</v>
      </c>
      <c r="I32" s="58">
        <f t="shared" si="3"/>
        <v>0.91068290000000007</v>
      </c>
      <c r="J32" s="72" t="s">
        <v>55</v>
      </c>
    </row>
    <row r="33" spans="2:10" s="26" customFormat="1" ht="21.95" customHeight="1">
      <c r="B33" s="55" t="s">
        <v>96</v>
      </c>
      <c r="C33" s="56" t="s">
        <v>103</v>
      </c>
      <c r="D33" s="57" t="s">
        <v>104</v>
      </c>
      <c r="E33" s="56" t="s">
        <v>105</v>
      </c>
      <c r="F33" s="36">
        <v>80000</v>
      </c>
      <c r="G33" s="36">
        <f t="shared" si="1"/>
        <v>72169</v>
      </c>
      <c r="H33" s="38">
        <v>7831</v>
      </c>
      <c r="I33" s="58">
        <f t="shared" si="3"/>
        <v>0.90211249999999998</v>
      </c>
      <c r="J33" s="72" t="s">
        <v>55</v>
      </c>
    </row>
    <row r="34" spans="2:10" s="26" customFormat="1" ht="21.95" customHeight="1">
      <c r="B34" s="55" t="s">
        <v>46</v>
      </c>
      <c r="C34" s="56" t="s">
        <v>106</v>
      </c>
      <c r="D34" s="57" t="s">
        <v>107</v>
      </c>
      <c r="E34" s="56" t="s">
        <v>108</v>
      </c>
      <c r="F34" s="36">
        <v>300000</v>
      </c>
      <c r="G34" s="36">
        <f t="shared" si="1"/>
        <v>269000</v>
      </c>
      <c r="H34" s="38">
        <v>31000</v>
      </c>
      <c r="I34" s="58">
        <f t="shared" si="3"/>
        <v>0.89666666666666661</v>
      </c>
      <c r="J34" s="72" t="s">
        <v>64</v>
      </c>
    </row>
    <row r="35" spans="2:10" s="26" customFormat="1" ht="21.95" customHeight="1">
      <c r="B35" s="55" t="s">
        <v>96</v>
      </c>
      <c r="C35" s="56" t="s">
        <v>109</v>
      </c>
      <c r="D35" s="57" t="s">
        <v>110</v>
      </c>
      <c r="E35" s="56" t="s">
        <v>111</v>
      </c>
      <c r="F35" s="36">
        <v>100000</v>
      </c>
      <c r="G35" s="36">
        <f t="shared" si="1"/>
        <v>89645.92</v>
      </c>
      <c r="H35" s="38">
        <v>10354.08</v>
      </c>
      <c r="I35" s="58">
        <f t="shared" si="3"/>
        <v>0.89645920000000001</v>
      </c>
      <c r="J35" s="72" t="s">
        <v>64</v>
      </c>
    </row>
    <row r="36" spans="2:10" s="26" customFormat="1" ht="21.95" customHeight="1">
      <c r="B36" s="55" t="s">
        <v>81</v>
      </c>
      <c r="C36" s="56" t="s">
        <v>112</v>
      </c>
      <c r="D36" s="57" t="s">
        <v>113</v>
      </c>
      <c r="E36" s="56" t="s">
        <v>114</v>
      </c>
      <c r="F36" s="36">
        <v>100000</v>
      </c>
      <c r="G36" s="36">
        <f t="shared" si="1"/>
        <v>89448.93</v>
      </c>
      <c r="H36" s="38">
        <v>10551.07</v>
      </c>
      <c r="I36" s="58">
        <f t="shared" si="3"/>
        <v>0.89448929999999993</v>
      </c>
      <c r="J36" s="72" t="s">
        <v>55</v>
      </c>
    </row>
    <row r="37" spans="2:10" s="26" customFormat="1" ht="21.95" customHeight="1">
      <c r="B37" s="55" t="s">
        <v>115</v>
      </c>
      <c r="C37" s="56" t="s">
        <v>116</v>
      </c>
      <c r="D37" s="57" t="s">
        <v>117</v>
      </c>
      <c r="E37" s="56" t="s">
        <v>118</v>
      </c>
      <c r="F37" s="36">
        <v>5990800</v>
      </c>
      <c r="G37" s="36">
        <f t="shared" si="1"/>
        <v>5322000</v>
      </c>
      <c r="H37" s="38">
        <v>668800</v>
      </c>
      <c r="I37" s="58">
        <f t="shared" si="3"/>
        <v>0.88836215530480067</v>
      </c>
      <c r="J37" s="72" t="s">
        <v>119</v>
      </c>
    </row>
    <row r="38" spans="2:10" s="26" customFormat="1" ht="21.95" customHeight="1">
      <c r="B38" s="55" t="s">
        <v>120</v>
      </c>
      <c r="C38" s="56" t="s">
        <v>121</v>
      </c>
      <c r="D38" s="57" t="s">
        <v>122</v>
      </c>
      <c r="E38" s="56" t="s">
        <v>123</v>
      </c>
      <c r="F38" s="36">
        <v>59000</v>
      </c>
      <c r="G38" s="36">
        <f t="shared" si="1"/>
        <v>52236</v>
      </c>
      <c r="H38" s="38">
        <v>6764</v>
      </c>
      <c r="I38" s="58">
        <f t="shared" si="3"/>
        <v>0.88535593220338982</v>
      </c>
      <c r="J38" s="72" t="s">
        <v>64</v>
      </c>
    </row>
    <row r="39" spans="2:10" s="26" customFormat="1" ht="21.95" customHeight="1">
      <c r="B39" s="55" t="s">
        <v>124</v>
      </c>
      <c r="C39" s="56" t="s">
        <v>125</v>
      </c>
      <c r="D39" s="57" t="s">
        <v>126</v>
      </c>
      <c r="E39" s="56" t="s">
        <v>127</v>
      </c>
      <c r="F39" s="36">
        <v>500000</v>
      </c>
      <c r="G39" s="36">
        <f t="shared" si="1"/>
        <v>421633</v>
      </c>
      <c r="H39" s="38">
        <v>78367</v>
      </c>
      <c r="I39" s="58">
        <f t="shared" si="3"/>
        <v>0.84326599999999996</v>
      </c>
      <c r="J39" s="72" t="s">
        <v>64</v>
      </c>
    </row>
    <row r="40" spans="2:10" s="26" customFormat="1" ht="21.95" customHeight="1">
      <c r="B40" s="55" t="s">
        <v>65</v>
      </c>
      <c r="C40" s="56" t="s">
        <v>128</v>
      </c>
      <c r="D40" s="57" t="s">
        <v>129</v>
      </c>
      <c r="E40" s="56" t="s">
        <v>130</v>
      </c>
      <c r="F40" s="36">
        <v>100000</v>
      </c>
      <c r="G40" s="36">
        <f t="shared" si="1"/>
        <v>83383.66</v>
      </c>
      <c r="H40" s="38">
        <v>16616.34</v>
      </c>
      <c r="I40" s="58">
        <f t="shared" si="3"/>
        <v>0.83383660000000004</v>
      </c>
      <c r="J40" s="72" t="s">
        <v>55</v>
      </c>
    </row>
    <row r="41" spans="2:10" s="26" customFormat="1" ht="21.95" customHeight="1">
      <c r="B41" s="55" t="s">
        <v>124</v>
      </c>
      <c r="C41" s="56" t="s">
        <v>131</v>
      </c>
      <c r="D41" s="57" t="s">
        <v>132</v>
      </c>
      <c r="E41" s="56" t="s">
        <v>133</v>
      </c>
      <c r="F41" s="36">
        <v>100000</v>
      </c>
      <c r="G41" s="36">
        <f t="shared" si="1"/>
        <v>80827</v>
      </c>
      <c r="H41" s="38">
        <v>19173</v>
      </c>
      <c r="I41" s="58">
        <f t="shared" si="3"/>
        <v>0.80827000000000004</v>
      </c>
      <c r="J41" s="72" t="s">
        <v>55</v>
      </c>
    </row>
    <row r="42" spans="2:10" s="26" customFormat="1" ht="21.95" customHeight="1">
      <c r="B42" s="55" t="s">
        <v>134</v>
      </c>
      <c r="C42" s="56" t="s">
        <v>135</v>
      </c>
      <c r="D42" s="57" t="s">
        <v>136</v>
      </c>
      <c r="E42" s="56" t="s">
        <v>137</v>
      </c>
      <c r="F42" s="36">
        <v>30000</v>
      </c>
      <c r="G42" s="36">
        <f t="shared" si="1"/>
        <v>23980.14</v>
      </c>
      <c r="H42" s="38">
        <v>6019.86</v>
      </c>
      <c r="I42" s="58">
        <f t="shared" si="3"/>
        <v>0.79933799999999999</v>
      </c>
      <c r="J42" s="72" t="s">
        <v>64</v>
      </c>
    </row>
    <row r="43" spans="2:10" s="26" customFormat="1" ht="21.95" customHeight="1">
      <c r="B43" s="55" t="s">
        <v>72</v>
      </c>
      <c r="C43" s="56" t="s">
        <v>138</v>
      </c>
      <c r="D43" s="57" t="s">
        <v>139</v>
      </c>
      <c r="E43" s="56" t="s">
        <v>140</v>
      </c>
      <c r="F43" s="36">
        <v>100000</v>
      </c>
      <c r="G43" s="36">
        <f t="shared" si="1"/>
        <v>79348.899999999994</v>
      </c>
      <c r="H43" s="38">
        <v>20651.099999999999</v>
      </c>
      <c r="I43" s="58">
        <f t="shared" si="3"/>
        <v>0.79348899999999989</v>
      </c>
      <c r="J43" s="72" t="s">
        <v>55</v>
      </c>
    </row>
    <row r="44" spans="2:10" s="26" customFormat="1" ht="21.95" customHeight="1">
      <c r="B44" s="55" t="s">
        <v>81</v>
      </c>
      <c r="C44" s="56" t="s">
        <v>141</v>
      </c>
      <c r="D44" s="57" t="s">
        <v>142</v>
      </c>
      <c r="E44" s="56" t="s">
        <v>143</v>
      </c>
      <c r="F44" s="36">
        <v>250000</v>
      </c>
      <c r="G44" s="36">
        <f t="shared" si="1"/>
        <v>196498</v>
      </c>
      <c r="H44" s="38">
        <v>53502</v>
      </c>
      <c r="I44" s="58">
        <f t="shared" si="3"/>
        <v>0.78599200000000002</v>
      </c>
      <c r="J44" s="72" t="s">
        <v>64</v>
      </c>
    </row>
    <row r="45" spans="2:10" s="26" customFormat="1" ht="21.95" customHeight="1">
      <c r="B45" s="55" t="s">
        <v>72</v>
      </c>
      <c r="C45" s="56" t="s">
        <v>144</v>
      </c>
      <c r="D45" s="57" t="s">
        <v>145</v>
      </c>
      <c r="E45" s="56" t="s">
        <v>146</v>
      </c>
      <c r="F45" s="36">
        <v>70629</v>
      </c>
      <c r="G45" s="36">
        <f t="shared" si="1"/>
        <v>55318.2</v>
      </c>
      <c r="H45" s="38">
        <v>15310.8</v>
      </c>
      <c r="I45" s="58">
        <f t="shared" si="3"/>
        <v>0.78322218918574515</v>
      </c>
      <c r="J45" s="72" t="s">
        <v>64</v>
      </c>
    </row>
    <row r="46" spans="2:10" s="26" customFormat="1" ht="21.95" customHeight="1">
      <c r="B46" s="55" t="s">
        <v>60</v>
      </c>
      <c r="C46" s="56" t="s">
        <v>147</v>
      </c>
      <c r="D46" s="57" t="s">
        <v>148</v>
      </c>
      <c r="E46" s="56" t="s">
        <v>149</v>
      </c>
      <c r="F46" s="36">
        <v>150000</v>
      </c>
      <c r="G46" s="36">
        <f t="shared" si="1"/>
        <v>117021.35</v>
      </c>
      <c r="H46" s="38">
        <v>32978.65</v>
      </c>
      <c r="I46" s="58">
        <f t="shared" si="3"/>
        <v>0.78014233333333338</v>
      </c>
      <c r="J46" s="72" t="s">
        <v>64</v>
      </c>
    </row>
    <row r="47" spans="2:10" s="26" customFormat="1" ht="21.95" customHeight="1">
      <c r="B47" s="55" t="s">
        <v>85</v>
      </c>
      <c r="C47" s="56" t="s">
        <v>150</v>
      </c>
      <c r="D47" s="57" t="s">
        <v>151</v>
      </c>
      <c r="E47" s="56" t="s">
        <v>152</v>
      </c>
      <c r="F47" s="36">
        <v>968000</v>
      </c>
      <c r="G47" s="36">
        <f t="shared" si="1"/>
        <v>751779.57000000007</v>
      </c>
      <c r="H47" s="38">
        <v>216220.43</v>
      </c>
      <c r="I47" s="58">
        <f t="shared" si="3"/>
        <v>0.77663178719008275</v>
      </c>
      <c r="J47" s="72" t="s">
        <v>64</v>
      </c>
    </row>
    <row r="48" spans="2:10" s="26" customFormat="1" ht="21.95" customHeight="1">
      <c r="B48" s="55" t="s">
        <v>96</v>
      </c>
      <c r="C48" s="56" t="s">
        <v>153</v>
      </c>
      <c r="D48" s="57" t="s">
        <v>154</v>
      </c>
      <c r="E48" s="56" t="s">
        <v>155</v>
      </c>
      <c r="F48" s="36">
        <v>400000</v>
      </c>
      <c r="G48" s="36">
        <f t="shared" si="1"/>
        <v>308798.83999999997</v>
      </c>
      <c r="H48" s="38">
        <v>91201.16</v>
      </c>
      <c r="I48" s="58">
        <f t="shared" si="3"/>
        <v>0.77199709999999988</v>
      </c>
      <c r="J48" s="72" t="s">
        <v>64</v>
      </c>
    </row>
    <row r="49" spans="2:10" s="26" customFormat="1" ht="21.95" customHeight="1">
      <c r="B49" s="55" t="s">
        <v>81</v>
      </c>
      <c r="C49" s="56" t="s">
        <v>156</v>
      </c>
      <c r="D49" s="57" t="s">
        <v>157</v>
      </c>
      <c r="E49" s="56" t="s">
        <v>158</v>
      </c>
      <c r="F49" s="36">
        <v>100000</v>
      </c>
      <c r="G49" s="36">
        <f t="shared" si="1"/>
        <v>76532.320000000007</v>
      </c>
      <c r="H49" s="38">
        <v>23467.68</v>
      </c>
      <c r="I49" s="58">
        <f t="shared" si="3"/>
        <v>0.76532320000000009</v>
      </c>
      <c r="J49" s="72" t="s">
        <v>64</v>
      </c>
    </row>
    <row r="50" spans="2:10" s="26" customFormat="1" ht="21.95" customHeight="1">
      <c r="B50" s="55" t="s">
        <v>159</v>
      </c>
      <c r="C50" s="56" t="s">
        <v>160</v>
      </c>
      <c r="D50" s="57" t="s">
        <v>161</v>
      </c>
      <c r="E50" s="56" t="s">
        <v>162</v>
      </c>
      <c r="F50" s="36">
        <v>241000</v>
      </c>
      <c r="G50" s="36">
        <f t="shared" si="1"/>
        <v>180995.21</v>
      </c>
      <c r="H50" s="38">
        <v>60004.79</v>
      </c>
      <c r="I50" s="58">
        <f t="shared" si="3"/>
        <v>0.75101746887966803</v>
      </c>
      <c r="J50" s="72" t="s">
        <v>64</v>
      </c>
    </row>
    <row r="51" spans="2:10" s="26" customFormat="1" ht="21.95" customHeight="1">
      <c r="B51" s="55" t="s">
        <v>120</v>
      </c>
      <c r="C51" s="56" t="s">
        <v>163</v>
      </c>
      <c r="D51" s="57" t="s">
        <v>164</v>
      </c>
      <c r="E51" s="56" t="s">
        <v>165</v>
      </c>
      <c r="F51" s="36">
        <v>625000</v>
      </c>
      <c r="G51" s="36">
        <f t="shared" si="1"/>
        <v>466415.55</v>
      </c>
      <c r="H51" s="38">
        <v>158584.45000000001</v>
      </c>
      <c r="I51" s="58">
        <f t="shared" si="3"/>
        <v>0.74626488000000002</v>
      </c>
      <c r="J51" s="72" t="s">
        <v>64</v>
      </c>
    </row>
    <row r="52" spans="2:10" s="26" customFormat="1" ht="21.95" customHeight="1">
      <c r="B52" s="55" t="s">
        <v>72</v>
      </c>
      <c r="C52" s="56" t="s">
        <v>166</v>
      </c>
      <c r="D52" s="57" t="s">
        <v>167</v>
      </c>
      <c r="E52" s="56" t="s">
        <v>168</v>
      </c>
      <c r="F52" s="36">
        <v>800000</v>
      </c>
      <c r="G52" s="36">
        <f t="shared" si="1"/>
        <v>593503.89</v>
      </c>
      <c r="H52" s="38">
        <v>206496.11</v>
      </c>
      <c r="I52" s="58">
        <f t="shared" si="3"/>
        <v>0.74187986250000004</v>
      </c>
      <c r="J52" s="72" t="s">
        <v>92</v>
      </c>
    </row>
    <row r="53" spans="2:10" s="26" customFormat="1" ht="21.95" customHeight="1">
      <c r="B53" s="55" t="s">
        <v>169</v>
      </c>
      <c r="C53" s="56" t="s">
        <v>170</v>
      </c>
      <c r="D53" s="57" t="s">
        <v>171</v>
      </c>
      <c r="E53" s="56" t="s">
        <v>172</v>
      </c>
      <c r="F53" s="36">
        <v>83999</v>
      </c>
      <c r="G53" s="36">
        <f t="shared" si="1"/>
        <v>62104</v>
      </c>
      <c r="H53" s="38">
        <v>21895</v>
      </c>
      <c r="I53" s="58">
        <f t="shared" si="3"/>
        <v>0.73934213502541701</v>
      </c>
      <c r="J53" s="72" t="s">
        <v>64</v>
      </c>
    </row>
    <row r="54" spans="2:10" s="26" customFormat="1" ht="21.95" customHeight="1">
      <c r="B54" s="55" t="s">
        <v>96</v>
      </c>
      <c r="C54" s="56" t="s">
        <v>173</v>
      </c>
      <c r="D54" s="57" t="s">
        <v>174</v>
      </c>
      <c r="E54" s="56" t="s">
        <v>175</v>
      </c>
      <c r="F54" s="36">
        <v>250000</v>
      </c>
      <c r="G54" s="36">
        <f t="shared" si="1"/>
        <v>182635</v>
      </c>
      <c r="H54" s="38">
        <v>67365</v>
      </c>
      <c r="I54" s="58">
        <f t="shared" si="3"/>
        <v>0.73053999999999997</v>
      </c>
      <c r="J54" s="72" t="s">
        <v>64</v>
      </c>
    </row>
    <row r="55" spans="2:10" s="26" customFormat="1" ht="21.95" customHeight="1">
      <c r="B55" s="55" t="s">
        <v>124</v>
      </c>
      <c r="C55" s="56" t="s">
        <v>176</v>
      </c>
      <c r="D55" s="57" t="s">
        <v>177</v>
      </c>
      <c r="E55" s="56" t="s">
        <v>178</v>
      </c>
      <c r="F55" s="36">
        <v>40000</v>
      </c>
      <c r="G55" s="36">
        <f t="shared" si="1"/>
        <v>29073</v>
      </c>
      <c r="H55" s="38">
        <v>10927</v>
      </c>
      <c r="I55" s="58">
        <f t="shared" si="3"/>
        <v>0.72682500000000005</v>
      </c>
      <c r="J55" s="72" t="s">
        <v>64</v>
      </c>
    </row>
    <row r="56" spans="2:10" s="26" customFormat="1" ht="21.95" customHeight="1">
      <c r="B56" s="55" t="s">
        <v>72</v>
      </c>
      <c r="C56" s="56" t="s">
        <v>179</v>
      </c>
      <c r="D56" s="57" t="s">
        <v>180</v>
      </c>
      <c r="E56" s="56" t="s">
        <v>181</v>
      </c>
      <c r="F56" s="36">
        <v>40000</v>
      </c>
      <c r="G56" s="36">
        <f t="shared" si="1"/>
        <v>28934.870000000003</v>
      </c>
      <c r="H56" s="38">
        <v>11065.13</v>
      </c>
      <c r="I56" s="58">
        <f t="shared" si="3"/>
        <v>0.72337175000000009</v>
      </c>
      <c r="J56" s="72" t="s">
        <v>64</v>
      </c>
    </row>
    <row r="57" spans="2:10" s="26" customFormat="1" ht="21.95" customHeight="1">
      <c r="B57" s="55" t="s">
        <v>169</v>
      </c>
      <c r="C57" s="56" t="s">
        <v>182</v>
      </c>
      <c r="D57" s="57" t="s">
        <v>183</v>
      </c>
      <c r="E57" s="56" t="s">
        <v>184</v>
      </c>
      <c r="F57" s="36">
        <v>2600000</v>
      </c>
      <c r="G57" s="36">
        <f t="shared" si="1"/>
        <v>1847562.6</v>
      </c>
      <c r="H57" s="38">
        <v>752437.4</v>
      </c>
      <c r="I57" s="58">
        <f t="shared" si="3"/>
        <v>0.71060100000000004</v>
      </c>
      <c r="J57" s="72" t="s">
        <v>64</v>
      </c>
    </row>
    <row r="58" spans="2:10" s="26" customFormat="1" ht="21.95" customHeight="1">
      <c r="B58" s="55" t="s">
        <v>185</v>
      </c>
      <c r="C58" s="56" t="s">
        <v>186</v>
      </c>
      <c r="D58" s="57" t="s">
        <v>187</v>
      </c>
      <c r="E58" s="56" t="s">
        <v>188</v>
      </c>
      <c r="F58" s="36">
        <v>26093127.649999999</v>
      </c>
      <c r="G58" s="36">
        <f t="shared" si="1"/>
        <v>18422748.279999997</v>
      </c>
      <c r="H58" s="38">
        <v>7670379.3700000001</v>
      </c>
      <c r="I58" s="58">
        <f t="shared" si="3"/>
        <v>0.70603833036473873</v>
      </c>
      <c r="J58" s="72" t="s">
        <v>64</v>
      </c>
    </row>
    <row r="59" spans="2:10" s="26" customFormat="1" ht="21.95" customHeight="1">
      <c r="B59" s="55" t="s">
        <v>120</v>
      </c>
      <c r="C59" s="56" t="s">
        <v>189</v>
      </c>
      <c r="D59" s="57" t="s">
        <v>190</v>
      </c>
      <c r="E59" s="56" t="s">
        <v>191</v>
      </c>
      <c r="F59" s="36">
        <v>20000</v>
      </c>
      <c r="G59" s="36">
        <f t="shared" si="1"/>
        <v>14000</v>
      </c>
      <c r="H59" s="38">
        <v>6000</v>
      </c>
      <c r="I59" s="58">
        <f t="shared" si="3"/>
        <v>0.7</v>
      </c>
      <c r="J59" s="72" t="s">
        <v>64</v>
      </c>
    </row>
    <row r="60" spans="2:10" s="26" customFormat="1" ht="21.95" customHeight="1">
      <c r="B60" s="55" t="s">
        <v>81</v>
      </c>
      <c r="C60" s="56" t="s">
        <v>192</v>
      </c>
      <c r="D60" s="57" t="s">
        <v>193</v>
      </c>
      <c r="E60" s="56" t="s">
        <v>194</v>
      </c>
      <c r="F60" s="36">
        <v>760000</v>
      </c>
      <c r="G60" s="36">
        <f t="shared" si="1"/>
        <v>531682</v>
      </c>
      <c r="H60" s="38">
        <v>228318</v>
      </c>
      <c r="I60" s="58">
        <f t="shared" si="3"/>
        <v>0.69958157894736839</v>
      </c>
      <c r="J60" s="72" t="s">
        <v>64</v>
      </c>
    </row>
    <row r="61" spans="2:10" s="26" customFormat="1" ht="21.95" customHeight="1">
      <c r="B61" s="55" t="s">
        <v>81</v>
      </c>
      <c r="C61" s="56" t="s">
        <v>195</v>
      </c>
      <c r="D61" s="57" t="s">
        <v>196</v>
      </c>
      <c r="E61" s="56" t="s">
        <v>197</v>
      </c>
      <c r="F61" s="36">
        <v>750000</v>
      </c>
      <c r="G61" s="36">
        <f t="shared" si="1"/>
        <v>524571.18999999994</v>
      </c>
      <c r="H61" s="38">
        <v>225428.81</v>
      </c>
      <c r="I61" s="58">
        <f t="shared" si="3"/>
        <v>0.69942825333333325</v>
      </c>
      <c r="J61" s="72" t="s">
        <v>64</v>
      </c>
    </row>
    <row r="62" spans="2:10" s="26" customFormat="1" ht="21.95" customHeight="1">
      <c r="B62" s="55" t="s">
        <v>198</v>
      </c>
      <c r="C62" s="56" t="s">
        <v>199</v>
      </c>
      <c r="D62" s="57" t="s">
        <v>200</v>
      </c>
      <c r="E62" s="56" t="s">
        <v>201</v>
      </c>
      <c r="F62" s="36">
        <v>6038000</v>
      </c>
      <c r="G62" s="36">
        <f t="shared" si="1"/>
        <v>4216242.29</v>
      </c>
      <c r="H62" s="38">
        <v>1821757.71</v>
      </c>
      <c r="I62" s="58">
        <f t="shared" si="3"/>
        <v>0.69828457933090426</v>
      </c>
      <c r="J62" s="72" t="s">
        <v>202</v>
      </c>
    </row>
    <row r="63" spans="2:10" s="26" customFormat="1" ht="21.95" customHeight="1">
      <c r="B63" s="55" t="s">
        <v>124</v>
      </c>
      <c r="C63" s="56" t="s">
        <v>203</v>
      </c>
      <c r="D63" s="57" t="s">
        <v>204</v>
      </c>
      <c r="E63" s="56" t="s">
        <v>205</v>
      </c>
      <c r="F63" s="36">
        <v>100000</v>
      </c>
      <c r="G63" s="36">
        <f t="shared" si="1"/>
        <v>69444.5</v>
      </c>
      <c r="H63" s="38">
        <v>30555.5</v>
      </c>
      <c r="I63" s="58">
        <f t="shared" si="3"/>
        <v>0.69444499999999998</v>
      </c>
      <c r="J63" s="72" t="s">
        <v>64</v>
      </c>
    </row>
    <row r="64" spans="2:10" s="26" customFormat="1" ht="21.95" customHeight="1">
      <c r="B64" s="55" t="s">
        <v>134</v>
      </c>
      <c r="C64" s="56" t="s">
        <v>206</v>
      </c>
      <c r="D64" s="57" t="s">
        <v>207</v>
      </c>
      <c r="E64" s="56" t="s">
        <v>208</v>
      </c>
      <c r="F64" s="36">
        <v>30000</v>
      </c>
      <c r="G64" s="36">
        <f t="shared" si="1"/>
        <v>20535.21</v>
      </c>
      <c r="H64" s="38">
        <v>9464.7900000000009</v>
      </c>
      <c r="I64" s="58">
        <f t="shared" si="3"/>
        <v>0.68450699999999998</v>
      </c>
      <c r="J64" s="72" t="s">
        <v>64</v>
      </c>
    </row>
    <row r="65" spans="2:15" s="26" customFormat="1" ht="21.95" customHeight="1">
      <c r="B65" s="55" t="s">
        <v>72</v>
      </c>
      <c r="C65" s="56" t="s">
        <v>209</v>
      </c>
      <c r="D65" s="57" t="s">
        <v>210</v>
      </c>
      <c r="E65" s="56" t="s">
        <v>168</v>
      </c>
      <c r="F65" s="36">
        <v>700000</v>
      </c>
      <c r="G65" s="36">
        <f t="shared" si="1"/>
        <v>476474.52</v>
      </c>
      <c r="H65" s="38">
        <v>223525.48</v>
      </c>
      <c r="I65" s="58">
        <f t="shared" si="3"/>
        <v>0.68067788571428578</v>
      </c>
      <c r="J65" s="72" t="s">
        <v>64</v>
      </c>
    </row>
    <row r="66" spans="2:15" s="26" customFormat="1" ht="21.95" customHeight="1">
      <c r="B66" s="55" t="s">
        <v>60</v>
      </c>
      <c r="C66" s="56" t="s">
        <v>211</v>
      </c>
      <c r="D66" s="57" t="s">
        <v>212</v>
      </c>
      <c r="E66" s="56" t="s">
        <v>213</v>
      </c>
      <c r="F66" s="36">
        <v>150000</v>
      </c>
      <c r="G66" s="36">
        <f t="shared" si="1"/>
        <v>100657</v>
      </c>
      <c r="H66" s="38">
        <v>49343</v>
      </c>
      <c r="I66" s="58">
        <f t="shared" si="3"/>
        <v>0.67104666666666668</v>
      </c>
      <c r="J66" s="72" t="s">
        <v>64</v>
      </c>
    </row>
    <row r="67" spans="2:15" s="26" customFormat="1" ht="21.95" customHeight="1">
      <c r="B67" s="55" t="s">
        <v>214</v>
      </c>
      <c r="C67" s="56" t="s">
        <v>215</v>
      </c>
      <c r="D67" s="57" t="s">
        <v>216</v>
      </c>
      <c r="E67" s="56" t="s">
        <v>217</v>
      </c>
      <c r="F67" s="36">
        <v>200000</v>
      </c>
      <c r="G67" s="36">
        <f t="shared" si="1"/>
        <v>131991</v>
      </c>
      <c r="H67" s="38">
        <v>68009</v>
      </c>
      <c r="I67" s="58">
        <f t="shared" si="3"/>
        <v>0.65995499999999996</v>
      </c>
      <c r="J67" s="72" t="s">
        <v>64</v>
      </c>
    </row>
    <row r="68" spans="2:15" s="26" customFormat="1" ht="21.95" customHeight="1">
      <c r="B68" s="55" t="s">
        <v>60</v>
      </c>
      <c r="C68" s="56" t="s">
        <v>218</v>
      </c>
      <c r="D68" s="57" t="s">
        <v>219</v>
      </c>
      <c r="E68" s="56" t="s">
        <v>220</v>
      </c>
      <c r="F68" s="36">
        <v>2708000</v>
      </c>
      <c r="G68" s="36">
        <f t="shared" si="1"/>
        <v>1739807</v>
      </c>
      <c r="H68" s="38">
        <v>968193</v>
      </c>
      <c r="I68" s="58">
        <f t="shared" si="3"/>
        <v>0.64246935007385519</v>
      </c>
      <c r="J68" s="72" t="s">
        <v>64</v>
      </c>
    </row>
    <row r="69" spans="2:15" s="26" customFormat="1" ht="21.95" customHeight="1">
      <c r="B69" s="55" t="s">
        <v>124</v>
      </c>
      <c r="C69" s="56" t="s">
        <v>221</v>
      </c>
      <c r="D69" s="57" t="s">
        <v>222</v>
      </c>
      <c r="E69" s="56" t="s">
        <v>223</v>
      </c>
      <c r="F69" s="36">
        <v>100000</v>
      </c>
      <c r="G69" s="36">
        <f t="shared" si="1"/>
        <v>63737.77</v>
      </c>
      <c r="H69" s="38">
        <v>36262.230000000003</v>
      </c>
      <c r="I69" s="58">
        <f t="shared" si="3"/>
        <v>0.63737769999999994</v>
      </c>
      <c r="J69" s="72" t="s">
        <v>55</v>
      </c>
    </row>
    <row r="70" spans="2:15" s="26" customFormat="1" ht="21.95" customHeight="1">
      <c r="B70" s="55" t="s">
        <v>169</v>
      </c>
      <c r="C70" s="56" t="s">
        <v>224</v>
      </c>
      <c r="D70" s="57" t="s">
        <v>225</v>
      </c>
      <c r="E70" s="56" t="s">
        <v>226</v>
      </c>
      <c r="F70" s="36">
        <v>250000</v>
      </c>
      <c r="G70" s="36">
        <f t="shared" si="1"/>
        <v>159030.85999999999</v>
      </c>
      <c r="H70" s="38">
        <v>90969.14</v>
      </c>
      <c r="I70" s="58">
        <f t="shared" si="3"/>
        <v>0.63612343999999998</v>
      </c>
      <c r="J70" s="72" t="s">
        <v>64</v>
      </c>
    </row>
    <row r="71" spans="2:15" s="26" customFormat="1" ht="21.95" customHeight="1">
      <c r="B71" s="55" t="s">
        <v>96</v>
      </c>
      <c r="C71" s="56" t="s">
        <v>227</v>
      </c>
      <c r="D71" s="57" t="s">
        <v>228</v>
      </c>
      <c r="E71" s="56" t="s">
        <v>229</v>
      </c>
      <c r="F71" s="36">
        <v>80000</v>
      </c>
      <c r="G71" s="36">
        <f t="shared" si="1"/>
        <v>50676.4</v>
      </c>
      <c r="H71" s="38">
        <v>29323.599999999999</v>
      </c>
      <c r="I71" s="58">
        <f t="shared" si="3"/>
        <v>0.63345499999999999</v>
      </c>
      <c r="J71" s="72" t="s">
        <v>55</v>
      </c>
    </row>
    <row r="72" spans="2:15" s="26" customFormat="1" ht="21.95" customHeight="1">
      <c r="B72" s="55" t="s">
        <v>85</v>
      </c>
      <c r="C72" s="56" t="s">
        <v>230</v>
      </c>
      <c r="D72" s="57" t="s">
        <v>231</v>
      </c>
      <c r="E72" s="56" t="s">
        <v>232</v>
      </c>
      <c r="F72" s="36">
        <v>40000</v>
      </c>
      <c r="G72" s="36">
        <f t="shared" si="1"/>
        <v>25190.34</v>
      </c>
      <c r="H72" s="38">
        <v>14809.66</v>
      </c>
      <c r="I72" s="58">
        <f t="shared" si="3"/>
        <v>0.6297585</v>
      </c>
      <c r="J72" s="72" t="s">
        <v>64</v>
      </c>
    </row>
    <row r="73" spans="2:15" s="26" customFormat="1" ht="21.95" customHeight="1">
      <c r="B73" s="55" t="s">
        <v>46</v>
      </c>
      <c r="C73" s="56" t="s">
        <v>233</v>
      </c>
      <c r="D73" s="57" t="s">
        <v>234</v>
      </c>
      <c r="E73" s="56" t="s">
        <v>235</v>
      </c>
      <c r="F73" s="36">
        <v>60000</v>
      </c>
      <c r="G73" s="36">
        <f t="shared" si="1"/>
        <v>37500</v>
      </c>
      <c r="H73" s="38">
        <v>22500</v>
      </c>
      <c r="I73" s="58">
        <f t="shared" si="3"/>
        <v>0.625</v>
      </c>
      <c r="J73" s="72" t="s">
        <v>64</v>
      </c>
    </row>
    <row r="74" spans="2:15" s="26" customFormat="1" ht="21.95" customHeight="1">
      <c r="B74" s="55" t="s">
        <v>169</v>
      </c>
      <c r="C74" s="56" t="s">
        <v>236</v>
      </c>
      <c r="D74" s="57" t="s">
        <v>237</v>
      </c>
      <c r="E74" s="56" t="s">
        <v>238</v>
      </c>
      <c r="F74" s="36">
        <v>150000</v>
      </c>
      <c r="G74" s="36">
        <f t="shared" si="1"/>
        <v>93018.25</v>
      </c>
      <c r="H74" s="38">
        <v>56981.75</v>
      </c>
      <c r="I74" s="58">
        <f t="shared" si="3"/>
        <v>0.62012166666666668</v>
      </c>
      <c r="J74" s="72" t="s">
        <v>64</v>
      </c>
    </row>
    <row r="75" spans="2:15" s="26" customFormat="1" ht="21.95" customHeight="1">
      <c r="B75" s="55" t="s">
        <v>124</v>
      </c>
      <c r="C75" s="56" t="s">
        <v>239</v>
      </c>
      <c r="D75" s="57" t="s">
        <v>240</v>
      </c>
      <c r="E75" s="56" t="s">
        <v>241</v>
      </c>
      <c r="F75" s="36">
        <v>80000</v>
      </c>
      <c r="G75" s="36">
        <f t="shared" si="1"/>
        <v>49262.990000000005</v>
      </c>
      <c r="H75" s="38">
        <v>30737.01</v>
      </c>
      <c r="I75" s="58">
        <f t="shared" si="3"/>
        <v>0.61578737500000003</v>
      </c>
      <c r="J75" s="72" t="s">
        <v>55</v>
      </c>
    </row>
    <row r="76" spans="2:15" s="26" customFormat="1" ht="21.95" customHeight="1">
      <c r="B76" s="55" t="s">
        <v>169</v>
      </c>
      <c r="C76" s="56" t="s">
        <v>242</v>
      </c>
      <c r="D76" s="57" t="s">
        <v>243</v>
      </c>
      <c r="E76" s="56" t="s">
        <v>244</v>
      </c>
      <c r="F76" s="36">
        <v>60000</v>
      </c>
      <c r="G76" s="36">
        <f t="shared" si="1"/>
        <v>36789.880000000005</v>
      </c>
      <c r="H76" s="38">
        <v>23210.12</v>
      </c>
      <c r="I76" s="58">
        <f t="shared" si="3"/>
        <v>0.61316466666666669</v>
      </c>
      <c r="J76" s="72" t="s">
        <v>64</v>
      </c>
    </row>
    <row r="77" spans="2:15" s="26" customFormat="1" ht="21.95" customHeight="1">
      <c r="B77" s="55" t="s">
        <v>85</v>
      </c>
      <c r="C77" s="56" t="s">
        <v>245</v>
      </c>
      <c r="D77" s="57" t="s">
        <v>246</v>
      </c>
      <c r="E77" s="56" t="s">
        <v>247</v>
      </c>
      <c r="F77" s="36">
        <v>100000</v>
      </c>
      <c r="G77" s="36">
        <f t="shared" si="1"/>
        <v>61000.92</v>
      </c>
      <c r="H77" s="38">
        <v>38999.08</v>
      </c>
      <c r="I77" s="58">
        <f t="shared" si="3"/>
        <v>0.61000920000000003</v>
      </c>
      <c r="J77" s="72" t="s">
        <v>55</v>
      </c>
    </row>
    <row r="78" spans="2:15" s="26" customFormat="1" ht="21.95" customHeight="1">
      <c r="B78" s="55" t="s">
        <v>60</v>
      </c>
      <c r="C78" s="56" t="s">
        <v>248</v>
      </c>
      <c r="D78" s="57" t="s">
        <v>249</v>
      </c>
      <c r="E78" s="56" t="s">
        <v>250</v>
      </c>
      <c r="F78" s="36">
        <v>300000</v>
      </c>
      <c r="G78" s="36">
        <f t="shared" si="1"/>
        <v>181853</v>
      </c>
      <c r="H78" s="38">
        <v>118147</v>
      </c>
      <c r="I78" s="58">
        <f t="shared" si="3"/>
        <v>0.6061766666666667</v>
      </c>
      <c r="J78" s="72" t="s">
        <v>64</v>
      </c>
    </row>
    <row r="79" spans="2:15" s="26" customFormat="1" ht="21.95" customHeight="1">
      <c r="B79" s="55" t="s">
        <v>124</v>
      </c>
      <c r="C79" s="56" t="s">
        <v>251</v>
      </c>
      <c r="D79" s="57" t="s">
        <v>252</v>
      </c>
      <c r="E79" s="56" t="s">
        <v>253</v>
      </c>
      <c r="F79" s="36">
        <v>1000000</v>
      </c>
      <c r="G79" s="36">
        <f t="shared" ref="G79:G142" si="4">SUM(F79-H79)</f>
        <v>603158.36</v>
      </c>
      <c r="H79" s="38">
        <v>396841.64</v>
      </c>
      <c r="I79" s="58">
        <f t="shared" si="3"/>
        <v>0.60315836</v>
      </c>
      <c r="J79" s="72" t="s">
        <v>64</v>
      </c>
    </row>
    <row r="80" spans="2:15" s="26" customFormat="1" ht="21.95" customHeight="1">
      <c r="B80" s="55" t="s">
        <v>124</v>
      </c>
      <c r="C80" s="56" t="s">
        <v>254</v>
      </c>
      <c r="D80" s="57" t="s">
        <v>255</v>
      </c>
      <c r="E80" s="56" t="s">
        <v>256</v>
      </c>
      <c r="F80" s="36">
        <v>80000</v>
      </c>
      <c r="G80" s="36">
        <f t="shared" si="4"/>
        <v>48230.520000000004</v>
      </c>
      <c r="H80" s="38">
        <v>31769.48</v>
      </c>
      <c r="I80" s="58">
        <f t="shared" si="3"/>
        <v>0.60288150000000007</v>
      </c>
      <c r="J80" s="72" t="s">
        <v>55</v>
      </c>
      <c r="O80" s="26" t="s">
        <v>257</v>
      </c>
    </row>
    <row r="81" spans="2:10" s="26" customFormat="1" ht="21.95" customHeight="1">
      <c r="B81" s="55" t="s">
        <v>169</v>
      </c>
      <c r="C81" s="56" t="s">
        <v>258</v>
      </c>
      <c r="D81" s="57" t="s">
        <v>259</v>
      </c>
      <c r="E81" s="56" t="s">
        <v>260</v>
      </c>
      <c r="F81" s="36">
        <v>550000</v>
      </c>
      <c r="G81" s="36">
        <f t="shared" si="4"/>
        <v>330885.5</v>
      </c>
      <c r="H81" s="38">
        <v>219114.5</v>
      </c>
      <c r="I81" s="58">
        <f t="shared" si="3"/>
        <v>0.60160999999999998</v>
      </c>
      <c r="J81" s="72" t="s">
        <v>64</v>
      </c>
    </row>
    <row r="82" spans="2:10" s="26" customFormat="1" ht="21.95" customHeight="1">
      <c r="B82" s="55" t="s">
        <v>60</v>
      </c>
      <c r="C82" s="56" t="s">
        <v>261</v>
      </c>
      <c r="D82" s="57" t="s">
        <v>262</v>
      </c>
      <c r="E82" s="56" t="s">
        <v>263</v>
      </c>
      <c r="F82" s="36">
        <v>150000</v>
      </c>
      <c r="G82" s="36">
        <f t="shared" si="4"/>
        <v>90228.209999999992</v>
      </c>
      <c r="H82" s="38">
        <v>59771.79</v>
      </c>
      <c r="I82" s="58">
        <f t="shared" si="3"/>
        <v>0.60152139999999998</v>
      </c>
      <c r="J82" s="72" t="s">
        <v>55</v>
      </c>
    </row>
    <row r="83" spans="2:10" s="26" customFormat="1" ht="21.95" customHeight="1">
      <c r="B83" s="55" t="s">
        <v>46</v>
      </c>
      <c r="C83" s="56" t="s">
        <v>264</v>
      </c>
      <c r="D83" s="57" t="s">
        <v>265</v>
      </c>
      <c r="E83" s="56" t="s">
        <v>266</v>
      </c>
      <c r="F83" s="36">
        <v>80000</v>
      </c>
      <c r="G83" s="36">
        <f t="shared" si="4"/>
        <v>47961.17</v>
      </c>
      <c r="H83" s="38">
        <v>32038.83</v>
      </c>
      <c r="I83" s="58">
        <f t="shared" si="3"/>
        <v>0.59951462499999997</v>
      </c>
      <c r="J83" s="72" t="s">
        <v>55</v>
      </c>
    </row>
    <row r="84" spans="2:10" s="26" customFormat="1" ht="21.95" customHeight="1">
      <c r="B84" s="55" t="s">
        <v>60</v>
      </c>
      <c r="C84" s="56" t="s">
        <v>267</v>
      </c>
      <c r="D84" s="57" t="s">
        <v>268</v>
      </c>
      <c r="E84" s="56" t="s">
        <v>269</v>
      </c>
      <c r="F84" s="36">
        <v>100000</v>
      </c>
      <c r="G84" s="36">
        <f t="shared" si="4"/>
        <v>59316.32</v>
      </c>
      <c r="H84" s="38">
        <v>40683.68</v>
      </c>
      <c r="I84" s="58">
        <f t="shared" si="3"/>
        <v>0.5931632</v>
      </c>
      <c r="J84" s="72" t="s">
        <v>55</v>
      </c>
    </row>
    <row r="85" spans="2:10" s="26" customFormat="1" ht="21.95" customHeight="1">
      <c r="B85" s="55" t="s">
        <v>270</v>
      </c>
      <c r="C85" s="56" t="s">
        <v>271</v>
      </c>
      <c r="D85" s="57" t="s">
        <v>272</v>
      </c>
      <c r="E85" s="56" t="s">
        <v>273</v>
      </c>
      <c r="F85" s="36">
        <v>60000</v>
      </c>
      <c r="G85" s="36">
        <f t="shared" si="4"/>
        <v>35301.1</v>
      </c>
      <c r="H85" s="38">
        <v>24698.9</v>
      </c>
      <c r="I85" s="58">
        <f t="shared" si="3"/>
        <v>0.58835166666666661</v>
      </c>
      <c r="J85" s="72" t="s">
        <v>64</v>
      </c>
    </row>
    <row r="86" spans="2:10" s="26" customFormat="1" ht="21.95" customHeight="1">
      <c r="B86" s="55" t="s">
        <v>274</v>
      </c>
      <c r="C86" s="56" t="s">
        <v>275</v>
      </c>
      <c r="D86" s="57" t="s">
        <v>276</v>
      </c>
      <c r="E86" s="56" t="s">
        <v>277</v>
      </c>
      <c r="F86" s="36">
        <v>50000</v>
      </c>
      <c r="G86" s="36">
        <f t="shared" si="4"/>
        <v>29129.7</v>
      </c>
      <c r="H86" s="38">
        <v>20870.3</v>
      </c>
      <c r="I86" s="58">
        <f t="shared" si="3"/>
        <v>0.58259400000000006</v>
      </c>
      <c r="J86" s="72" t="s">
        <v>64</v>
      </c>
    </row>
    <row r="87" spans="2:10" s="26" customFormat="1" ht="21.95" customHeight="1">
      <c r="B87" s="55" t="s">
        <v>134</v>
      </c>
      <c r="C87" s="56" t="s">
        <v>278</v>
      </c>
      <c r="D87" s="57" t="s">
        <v>279</v>
      </c>
      <c r="E87" s="56" t="s">
        <v>280</v>
      </c>
      <c r="F87" s="36">
        <v>50000</v>
      </c>
      <c r="G87" s="36">
        <f t="shared" si="4"/>
        <v>28869.48</v>
      </c>
      <c r="H87" s="38">
        <v>21130.52</v>
      </c>
      <c r="I87" s="58">
        <f t="shared" si="3"/>
        <v>0.57738959999999995</v>
      </c>
      <c r="J87" s="72" t="s">
        <v>64</v>
      </c>
    </row>
    <row r="88" spans="2:10" s="26" customFormat="1" ht="21.95" customHeight="1">
      <c r="B88" s="55" t="s">
        <v>85</v>
      </c>
      <c r="C88" s="56" t="s">
        <v>281</v>
      </c>
      <c r="D88" s="57" t="s">
        <v>282</v>
      </c>
      <c r="E88" s="56" t="s">
        <v>283</v>
      </c>
      <c r="F88" s="36">
        <v>100000</v>
      </c>
      <c r="G88" s="36">
        <f t="shared" si="4"/>
        <v>57735</v>
      </c>
      <c r="H88" s="38">
        <v>42265</v>
      </c>
      <c r="I88" s="58">
        <f t="shared" si="3"/>
        <v>0.57735000000000003</v>
      </c>
      <c r="J88" s="72" t="s">
        <v>64</v>
      </c>
    </row>
    <row r="89" spans="2:10" s="26" customFormat="1" ht="21.95" customHeight="1">
      <c r="B89" s="55" t="s">
        <v>284</v>
      </c>
      <c r="C89" s="56" t="s">
        <v>285</v>
      </c>
      <c r="D89" s="57" t="s">
        <v>286</v>
      </c>
      <c r="E89" s="56" t="s">
        <v>287</v>
      </c>
      <c r="F89" s="36">
        <v>300000</v>
      </c>
      <c r="G89" s="36">
        <f t="shared" si="4"/>
        <v>171063.96000000002</v>
      </c>
      <c r="H89" s="38">
        <v>128936.04</v>
      </c>
      <c r="I89" s="58">
        <f t="shared" si="3"/>
        <v>0.57021320000000009</v>
      </c>
      <c r="J89" s="72" t="s">
        <v>64</v>
      </c>
    </row>
    <row r="90" spans="2:10" s="26" customFormat="1" ht="21.95" customHeight="1">
      <c r="B90" s="55" t="s">
        <v>72</v>
      </c>
      <c r="C90" s="56" t="s">
        <v>288</v>
      </c>
      <c r="D90" s="57" t="s">
        <v>289</v>
      </c>
      <c r="E90" s="56" t="s">
        <v>290</v>
      </c>
      <c r="F90" s="36">
        <v>625000</v>
      </c>
      <c r="G90" s="36">
        <f t="shared" si="4"/>
        <v>355777</v>
      </c>
      <c r="H90" s="38">
        <v>269223</v>
      </c>
      <c r="I90" s="58">
        <f t="shared" ref="I90:I153" si="5">SUM(G90/F90)</f>
        <v>0.56924319999999995</v>
      </c>
      <c r="J90" s="72" t="s">
        <v>64</v>
      </c>
    </row>
    <row r="91" spans="2:10" s="26" customFormat="1" ht="21.95" customHeight="1">
      <c r="B91" s="55" t="s">
        <v>72</v>
      </c>
      <c r="C91" s="56" t="s">
        <v>291</v>
      </c>
      <c r="D91" s="57" t="s">
        <v>292</v>
      </c>
      <c r="E91" s="56" t="s">
        <v>95</v>
      </c>
      <c r="F91" s="36">
        <v>500000</v>
      </c>
      <c r="G91" s="36">
        <f t="shared" si="4"/>
        <v>283573.67000000004</v>
      </c>
      <c r="H91" s="38">
        <v>216426.33</v>
      </c>
      <c r="I91" s="58">
        <f t="shared" si="5"/>
        <v>0.56714734000000011</v>
      </c>
      <c r="J91" s="72" t="s">
        <v>55</v>
      </c>
    </row>
    <row r="92" spans="2:10" s="26" customFormat="1" ht="21.95" customHeight="1">
      <c r="B92" s="55" t="s">
        <v>46</v>
      </c>
      <c r="C92" s="56" t="s">
        <v>293</v>
      </c>
      <c r="D92" s="57" t="s">
        <v>294</v>
      </c>
      <c r="E92" s="56" t="s">
        <v>295</v>
      </c>
      <c r="F92" s="36">
        <v>250000</v>
      </c>
      <c r="G92" s="36">
        <f t="shared" si="4"/>
        <v>141333.75</v>
      </c>
      <c r="H92" s="38">
        <v>108666.25</v>
      </c>
      <c r="I92" s="58">
        <f t="shared" si="5"/>
        <v>0.56533500000000003</v>
      </c>
      <c r="J92" s="72" t="s">
        <v>64</v>
      </c>
    </row>
    <row r="93" spans="2:10" s="26" customFormat="1" ht="21.95" customHeight="1">
      <c r="B93" s="55" t="s">
        <v>46</v>
      </c>
      <c r="C93" s="56" t="s">
        <v>296</v>
      </c>
      <c r="D93" s="57" t="s">
        <v>297</v>
      </c>
      <c r="E93" s="56" t="s">
        <v>298</v>
      </c>
      <c r="F93" s="36">
        <v>100000</v>
      </c>
      <c r="G93" s="36">
        <f t="shared" si="4"/>
        <v>55315</v>
      </c>
      <c r="H93" s="38">
        <v>44685</v>
      </c>
      <c r="I93" s="58">
        <f t="shared" si="5"/>
        <v>0.55315000000000003</v>
      </c>
      <c r="J93" s="72" t="s">
        <v>55</v>
      </c>
    </row>
    <row r="94" spans="2:10" s="26" customFormat="1" ht="21.95" customHeight="1">
      <c r="B94" s="55" t="s">
        <v>85</v>
      </c>
      <c r="C94" s="56" t="s">
        <v>299</v>
      </c>
      <c r="D94" s="57" t="s">
        <v>300</v>
      </c>
      <c r="E94" s="56" t="s">
        <v>301</v>
      </c>
      <c r="F94" s="36">
        <v>100000</v>
      </c>
      <c r="G94" s="36">
        <f t="shared" si="4"/>
        <v>55186.400000000001</v>
      </c>
      <c r="H94" s="38">
        <v>44813.599999999999</v>
      </c>
      <c r="I94" s="58">
        <f t="shared" si="5"/>
        <v>0.55186400000000002</v>
      </c>
      <c r="J94" s="72" t="s">
        <v>64</v>
      </c>
    </row>
    <row r="95" spans="2:10" s="26" customFormat="1" ht="21.95" customHeight="1">
      <c r="B95" s="55" t="s">
        <v>302</v>
      </c>
      <c r="C95" s="56" t="s">
        <v>303</v>
      </c>
      <c r="D95" s="57" t="s">
        <v>304</v>
      </c>
      <c r="E95" s="56" t="s">
        <v>305</v>
      </c>
      <c r="F95" s="36">
        <v>1000000</v>
      </c>
      <c r="G95" s="36">
        <f t="shared" si="4"/>
        <v>539885.54</v>
      </c>
      <c r="H95" s="38">
        <v>460114.46</v>
      </c>
      <c r="I95" s="58">
        <f t="shared" si="5"/>
        <v>0.53988554</v>
      </c>
      <c r="J95" s="72" t="s">
        <v>64</v>
      </c>
    </row>
    <row r="96" spans="2:10" s="26" customFormat="1" ht="21.95" customHeight="1">
      <c r="B96" s="55" t="s">
        <v>124</v>
      </c>
      <c r="C96" s="56" t="s">
        <v>306</v>
      </c>
      <c r="D96" s="57" t="s">
        <v>307</v>
      </c>
      <c r="E96" s="56" t="s">
        <v>308</v>
      </c>
      <c r="F96" s="36">
        <v>100000</v>
      </c>
      <c r="G96" s="36">
        <f t="shared" si="4"/>
        <v>53673.279999999999</v>
      </c>
      <c r="H96" s="38">
        <v>46326.720000000001</v>
      </c>
      <c r="I96" s="58">
        <f t="shared" si="5"/>
        <v>0.53673280000000001</v>
      </c>
      <c r="J96" s="72" t="s">
        <v>64</v>
      </c>
    </row>
    <row r="97" spans="2:10" s="26" customFormat="1" ht="21.95" customHeight="1">
      <c r="B97" s="55" t="s">
        <v>60</v>
      </c>
      <c r="C97" s="56" t="s">
        <v>309</v>
      </c>
      <c r="D97" s="57" t="s">
        <v>310</v>
      </c>
      <c r="E97" s="56" t="s">
        <v>263</v>
      </c>
      <c r="F97" s="36">
        <v>1000000</v>
      </c>
      <c r="G97" s="36">
        <f t="shared" si="4"/>
        <v>536700</v>
      </c>
      <c r="H97" s="38">
        <v>463300</v>
      </c>
      <c r="I97" s="58">
        <f t="shared" si="5"/>
        <v>0.53669999999999995</v>
      </c>
      <c r="J97" s="72" t="s">
        <v>64</v>
      </c>
    </row>
    <row r="98" spans="2:10" s="26" customFormat="1" ht="21.95" customHeight="1">
      <c r="B98" s="55" t="s">
        <v>311</v>
      </c>
      <c r="C98" s="56" t="s">
        <v>312</v>
      </c>
      <c r="D98" s="57" t="s">
        <v>313</v>
      </c>
      <c r="E98" s="56" t="s">
        <v>314</v>
      </c>
      <c r="F98" s="36">
        <v>25000</v>
      </c>
      <c r="G98" s="36">
        <f t="shared" si="4"/>
        <v>12931</v>
      </c>
      <c r="H98" s="38">
        <v>12069</v>
      </c>
      <c r="I98" s="58">
        <f t="shared" si="5"/>
        <v>0.51724000000000003</v>
      </c>
      <c r="J98" s="72" t="s">
        <v>64</v>
      </c>
    </row>
    <row r="99" spans="2:10" s="26" customFormat="1" ht="21.95" customHeight="1">
      <c r="B99" s="55" t="s">
        <v>169</v>
      </c>
      <c r="C99" s="56" t="s">
        <v>315</v>
      </c>
      <c r="D99" s="57" t="s">
        <v>316</v>
      </c>
      <c r="E99" s="56" t="s">
        <v>317</v>
      </c>
      <c r="F99" s="36">
        <v>60000</v>
      </c>
      <c r="G99" s="36">
        <f t="shared" si="4"/>
        <v>30222.799999999999</v>
      </c>
      <c r="H99" s="38">
        <v>29777.200000000001</v>
      </c>
      <c r="I99" s="58">
        <f t="shared" si="5"/>
        <v>0.50371333333333335</v>
      </c>
      <c r="J99" s="72" t="s">
        <v>64</v>
      </c>
    </row>
    <row r="100" spans="2:10" s="26" customFormat="1" ht="21.95" customHeight="1">
      <c r="B100" s="55" t="s">
        <v>124</v>
      </c>
      <c r="C100" s="56" t="s">
        <v>318</v>
      </c>
      <c r="D100" s="57" t="s">
        <v>319</v>
      </c>
      <c r="E100" s="56" t="s">
        <v>320</v>
      </c>
      <c r="F100" s="36">
        <v>40000</v>
      </c>
      <c r="G100" s="36">
        <f t="shared" si="4"/>
        <v>20094.740000000002</v>
      </c>
      <c r="H100" s="38">
        <v>19905.259999999998</v>
      </c>
      <c r="I100" s="58">
        <f t="shared" si="5"/>
        <v>0.5023685</v>
      </c>
      <c r="J100" s="72" t="s">
        <v>64</v>
      </c>
    </row>
    <row r="101" spans="2:10" s="26" customFormat="1" ht="21.95" customHeight="1">
      <c r="B101" s="55" t="s">
        <v>72</v>
      </c>
      <c r="C101" s="56" t="s">
        <v>321</v>
      </c>
      <c r="D101" s="57" t="s">
        <v>322</v>
      </c>
      <c r="E101" s="56" t="s">
        <v>323</v>
      </c>
      <c r="F101" s="36">
        <v>60000</v>
      </c>
      <c r="G101" s="36">
        <f t="shared" si="4"/>
        <v>29653</v>
      </c>
      <c r="H101" s="38">
        <v>30347</v>
      </c>
      <c r="I101" s="58">
        <f t="shared" si="5"/>
        <v>0.49421666666666669</v>
      </c>
      <c r="J101" s="72" t="s">
        <v>64</v>
      </c>
    </row>
    <row r="102" spans="2:10" s="26" customFormat="1" ht="21.95" customHeight="1">
      <c r="B102" s="55" t="s">
        <v>96</v>
      </c>
      <c r="C102" s="56" t="s">
        <v>324</v>
      </c>
      <c r="D102" s="57" t="s">
        <v>325</v>
      </c>
      <c r="E102" s="56" t="s">
        <v>229</v>
      </c>
      <c r="F102" s="36">
        <v>80000</v>
      </c>
      <c r="G102" s="36">
        <f t="shared" si="4"/>
        <v>39529.9</v>
      </c>
      <c r="H102" s="38">
        <v>40470.1</v>
      </c>
      <c r="I102" s="58">
        <f t="shared" si="5"/>
        <v>0.49412375000000003</v>
      </c>
      <c r="J102" s="72" t="s">
        <v>55</v>
      </c>
    </row>
    <row r="103" spans="2:10" s="26" customFormat="1" ht="21.95" customHeight="1">
      <c r="B103" s="55" t="s">
        <v>56</v>
      </c>
      <c r="C103" s="56" t="s">
        <v>326</v>
      </c>
      <c r="D103" s="57" t="s">
        <v>327</v>
      </c>
      <c r="E103" s="56" t="s">
        <v>59</v>
      </c>
      <c r="F103" s="36">
        <v>300000</v>
      </c>
      <c r="G103" s="36">
        <f t="shared" si="4"/>
        <v>147264.79999999999</v>
      </c>
      <c r="H103" s="38">
        <v>152735.20000000001</v>
      </c>
      <c r="I103" s="58">
        <f t="shared" si="5"/>
        <v>0.49088266666666663</v>
      </c>
      <c r="J103" s="72" t="s">
        <v>50</v>
      </c>
    </row>
    <row r="104" spans="2:10" s="26" customFormat="1" ht="21.95" customHeight="1">
      <c r="B104" s="55" t="s">
        <v>65</v>
      </c>
      <c r="C104" s="56" t="s">
        <v>328</v>
      </c>
      <c r="D104" s="57" t="s">
        <v>329</v>
      </c>
      <c r="E104" s="56" t="s">
        <v>330</v>
      </c>
      <c r="F104" s="36">
        <v>300000</v>
      </c>
      <c r="G104" s="36">
        <f t="shared" si="4"/>
        <v>145698.26</v>
      </c>
      <c r="H104" s="38">
        <v>154301.74</v>
      </c>
      <c r="I104" s="58">
        <f t="shared" si="5"/>
        <v>0.48566086666666669</v>
      </c>
      <c r="J104" s="72" t="s">
        <v>64</v>
      </c>
    </row>
    <row r="105" spans="2:10" s="26" customFormat="1" ht="21.95" customHeight="1">
      <c r="B105" s="55" t="s">
        <v>169</v>
      </c>
      <c r="C105" s="56" t="s">
        <v>331</v>
      </c>
      <c r="D105" s="57" t="s">
        <v>332</v>
      </c>
      <c r="E105" s="56" t="s">
        <v>333</v>
      </c>
      <c r="F105" s="36">
        <v>30000</v>
      </c>
      <c r="G105" s="36">
        <f t="shared" si="4"/>
        <v>14550.01</v>
      </c>
      <c r="H105" s="38">
        <v>15449.99</v>
      </c>
      <c r="I105" s="58">
        <f t="shared" si="5"/>
        <v>0.48500033333333337</v>
      </c>
      <c r="J105" s="72" t="s">
        <v>64</v>
      </c>
    </row>
    <row r="106" spans="2:10" s="26" customFormat="1" ht="21.95" customHeight="1">
      <c r="B106" s="55" t="s">
        <v>60</v>
      </c>
      <c r="C106" s="56" t="s">
        <v>334</v>
      </c>
      <c r="D106" s="57" t="s">
        <v>335</v>
      </c>
      <c r="E106" s="56" t="s">
        <v>269</v>
      </c>
      <c r="F106" s="36">
        <v>500000</v>
      </c>
      <c r="G106" s="36">
        <f t="shared" si="4"/>
        <v>242330.5</v>
      </c>
      <c r="H106" s="38">
        <v>257669.5</v>
      </c>
      <c r="I106" s="58">
        <f t="shared" si="5"/>
        <v>0.48466100000000001</v>
      </c>
      <c r="J106" s="72" t="s">
        <v>55</v>
      </c>
    </row>
    <row r="107" spans="2:10" s="26" customFormat="1" ht="21.95" customHeight="1">
      <c r="B107" s="55" t="s">
        <v>81</v>
      </c>
      <c r="C107" s="56" t="s">
        <v>336</v>
      </c>
      <c r="D107" s="57" t="s">
        <v>337</v>
      </c>
      <c r="E107" s="56" t="s">
        <v>338</v>
      </c>
      <c r="F107" s="36">
        <v>100000</v>
      </c>
      <c r="G107" s="36">
        <f t="shared" si="4"/>
        <v>48278.34</v>
      </c>
      <c r="H107" s="38">
        <v>51721.66</v>
      </c>
      <c r="I107" s="58">
        <f t="shared" si="5"/>
        <v>0.48278339999999997</v>
      </c>
      <c r="J107" s="72" t="s">
        <v>55</v>
      </c>
    </row>
    <row r="108" spans="2:10" s="26" customFormat="1" ht="21.95" customHeight="1">
      <c r="B108" s="55" t="s">
        <v>134</v>
      </c>
      <c r="C108" s="56" t="s">
        <v>339</v>
      </c>
      <c r="D108" s="57" t="s">
        <v>340</v>
      </c>
      <c r="E108" s="56" t="s">
        <v>341</v>
      </c>
      <c r="F108" s="36">
        <v>40000</v>
      </c>
      <c r="G108" s="36">
        <f t="shared" si="4"/>
        <v>19032.8</v>
      </c>
      <c r="H108" s="38">
        <v>20967.2</v>
      </c>
      <c r="I108" s="58">
        <f t="shared" si="5"/>
        <v>0.47581999999999997</v>
      </c>
      <c r="J108" s="72" t="s">
        <v>64</v>
      </c>
    </row>
    <row r="109" spans="2:10" s="26" customFormat="1" ht="21.95" customHeight="1">
      <c r="B109" s="55" t="s">
        <v>270</v>
      </c>
      <c r="C109" s="56" t="s">
        <v>342</v>
      </c>
      <c r="D109" s="57" t="s">
        <v>343</v>
      </c>
      <c r="E109" s="56" t="s">
        <v>344</v>
      </c>
      <c r="F109" s="36">
        <v>350000</v>
      </c>
      <c r="G109" s="36">
        <f t="shared" si="4"/>
        <v>166024.99</v>
      </c>
      <c r="H109" s="38">
        <v>183975.01</v>
      </c>
      <c r="I109" s="58">
        <f t="shared" si="5"/>
        <v>0.47435711428571425</v>
      </c>
      <c r="J109" s="72" t="s">
        <v>64</v>
      </c>
    </row>
    <row r="110" spans="2:10" s="26" customFormat="1" ht="21.95" customHeight="1">
      <c r="B110" s="55" t="s">
        <v>120</v>
      </c>
      <c r="C110" s="56" t="s">
        <v>345</v>
      </c>
      <c r="D110" s="57" t="s">
        <v>346</v>
      </c>
      <c r="E110" s="56" t="s">
        <v>347</v>
      </c>
      <c r="F110" s="36">
        <v>150000</v>
      </c>
      <c r="G110" s="36">
        <f t="shared" si="4"/>
        <v>70605.13</v>
      </c>
      <c r="H110" s="38">
        <v>79394.87</v>
      </c>
      <c r="I110" s="58">
        <f t="shared" si="5"/>
        <v>0.47070086666666672</v>
      </c>
      <c r="J110" s="72" t="s">
        <v>55</v>
      </c>
    </row>
    <row r="111" spans="2:10" s="26" customFormat="1" ht="21.95" customHeight="1">
      <c r="B111" s="55" t="s">
        <v>169</v>
      </c>
      <c r="C111" s="56" t="s">
        <v>348</v>
      </c>
      <c r="D111" s="57" t="s">
        <v>349</v>
      </c>
      <c r="E111" s="56" t="s">
        <v>350</v>
      </c>
      <c r="F111" s="36">
        <v>430000</v>
      </c>
      <c r="G111" s="36">
        <f t="shared" si="4"/>
        <v>200140.49</v>
      </c>
      <c r="H111" s="38">
        <v>229859.51</v>
      </c>
      <c r="I111" s="58">
        <f t="shared" si="5"/>
        <v>0.465443</v>
      </c>
      <c r="J111" s="72" t="s">
        <v>64</v>
      </c>
    </row>
    <row r="112" spans="2:10" s="26" customFormat="1" ht="21.95" customHeight="1">
      <c r="B112" s="55" t="s">
        <v>85</v>
      </c>
      <c r="C112" s="56" t="s">
        <v>351</v>
      </c>
      <c r="D112" s="57" t="s">
        <v>352</v>
      </c>
      <c r="E112" s="56" t="s">
        <v>353</v>
      </c>
      <c r="F112" s="36">
        <v>80000</v>
      </c>
      <c r="G112" s="36">
        <f t="shared" si="4"/>
        <v>37172</v>
      </c>
      <c r="H112" s="38">
        <v>42828</v>
      </c>
      <c r="I112" s="58">
        <f t="shared" si="5"/>
        <v>0.46465000000000001</v>
      </c>
      <c r="J112" s="72" t="s">
        <v>55</v>
      </c>
    </row>
    <row r="113" spans="2:10" s="26" customFormat="1" ht="21.95" customHeight="1">
      <c r="B113" s="55" t="s">
        <v>60</v>
      </c>
      <c r="C113" s="56" t="s">
        <v>354</v>
      </c>
      <c r="D113" s="57" t="s">
        <v>355</v>
      </c>
      <c r="E113" s="56" t="s">
        <v>356</v>
      </c>
      <c r="F113" s="36">
        <v>278600</v>
      </c>
      <c r="G113" s="36">
        <f t="shared" si="4"/>
        <v>127062.43</v>
      </c>
      <c r="H113" s="38">
        <v>151537.57</v>
      </c>
      <c r="I113" s="58">
        <f t="shared" si="5"/>
        <v>0.45607476669059582</v>
      </c>
      <c r="J113" s="72" t="s">
        <v>64</v>
      </c>
    </row>
    <row r="114" spans="2:10" s="26" customFormat="1" ht="21.95" customHeight="1">
      <c r="B114" s="55" t="s">
        <v>81</v>
      </c>
      <c r="C114" s="56" t="s">
        <v>357</v>
      </c>
      <c r="D114" s="57" t="s">
        <v>358</v>
      </c>
      <c r="E114" s="56" t="s">
        <v>359</v>
      </c>
      <c r="F114" s="36">
        <v>150000</v>
      </c>
      <c r="G114" s="36">
        <f t="shared" si="4"/>
        <v>68055</v>
      </c>
      <c r="H114" s="38">
        <v>81945</v>
      </c>
      <c r="I114" s="58">
        <f t="shared" si="5"/>
        <v>0.45369999999999999</v>
      </c>
      <c r="J114" s="72" t="s">
        <v>55</v>
      </c>
    </row>
    <row r="115" spans="2:10" s="26" customFormat="1" ht="21.95" customHeight="1">
      <c r="B115" s="55" t="s">
        <v>46</v>
      </c>
      <c r="C115" s="56" t="s">
        <v>360</v>
      </c>
      <c r="D115" s="57" t="s">
        <v>361</v>
      </c>
      <c r="E115" s="56" t="s">
        <v>362</v>
      </c>
      <c r="F115" s="36">
        <v>150000</v>
      </c>
      <c r="G115" s="36">
        <f t="shared" si="4"/>
        <v>67257</v>
      </c>
      <c r="H115" s="38">
        <v>82743</v>
      </c>
      <c r="I115" s="58">
        <f t="shared" si="5"/>
        <v>0.44838</v>
      </c>
      <c r="J115" s="72" t="s">
        <v>55</v>
      </c>
    </row>
    <row r="116" spans="2:10" s="26" customFormat="1" ht="21.95" customHeight="1">
      <c r="B116" s="55" t="s">
        <v>81</v>
      </c>
      <c r="C116" s="56" t="s">
        <v>363</v>
      </c>
      <c r="D116" s="57" t="s">
        <v>364</v>
      </c>
      <c r="E116" s="56" t="s">
        <v>365</v>
      </c>
      <c r="F116" s="36">
        <v>600000</v>
      </c>
      <c r="G116" s="36">
        <f t="shared" si="4"/>
        <v>268857.40000000002</v>
      </c>
      <c r="H116" s="38">
        <v>331142.59999999998</v>
      </c>
      <c r="I116" s="58">
        <f t="shared" si="5"/>
        <v>0.44809566666666673</v>
      </c>
      <c r="J116" s="72" t="s">
        <v>64</v>
      </c>
    </row>
    <row r="117" spans="2:10" s="26" customFormat="1" ht="21.95" customHeight="1">
      <c r="B117" s="55" t="s">
        <v>169</v>
      </c>
      <c r="C117" s="56" t="s">
        <v>366</v>
      </c>
      <c r="D117" s="57" t="s">
        <v>367</v>
      </c>
      <c r="E117" s="56" t="s">
        <v>317</v>
      </c>
      <c r="F117" s="36">
        <v>80000</v>
      </c>
      <c r="G117" s="36">
        <f t="shared" si="4"/>
        <v>34470.199999999997</v>
      </c>
      <c r="H117" s="38">
        <v>45529.8</v>
      </c>
      <c r="I117" s="58">
        <f t="shared" si="5"/>
        <v>0.43087749999999997</v>
      </c>
      <c r="J117" s="72" t="s">
        <v>55</v>
      </c>
    </row>
    <row r="118" spans="2:10" s="26" customFormat="1" ht="21.95" customHeight="1">
      <c r="B118" s="55" t="s">
        <v>169</v>
      </c>
      <c r="C118" s="56" t="s">
        <v>368</v>
      </c>
      <c r="D118" s="57" t="s">
        <v>369</v>
      </c>
      <c r="E118" s="56" t="s">
        <v>370</v>
      </c>
      <c r="F118" s="36">
        <v>1500000</v>
      </c>
      <c r="G118" s="36">
        <f t="shared" si="4"/>
        <v>629436.19999999995</v>
      </c>
      <c r="H118" s="38">
        <v>870563.8</v>
      </c>
      <c r="I118" s="58">
        <f t="shared" si="5"/>
        <v>0.41962413333333332</v>
      </c>
      <c r="J118" s="72" t="s">
        <v>64</v>
      </c>
    </row>
    <row r="119" spans="2:10" s="26" customFormat="1" ht="21.95" customHeight="1">
      <c r="B119" s="55" t="s">
        <v>169</v>
      </c>
      <c r="C119" s="56" t="s">
        <v>371</v>
      </c>
      <c r="D119" s="57" t="s">
        <v>372</v>
      </c>
      <c r="E119" s="56" t="s">
        <v>373</v>
      </c>
      <c r="F119" s="36">
        <v>60000</v>
      </c>
      <c r="G119" s="36">
        <f t="shared" si="4"/>
        <v>25092.800000000003</v>
      </c>
      <c r="H119" s="38">
        <v>34907.199999999997</v>
      </c>
      <c r="I119" s="58">
        <f t="shared" si="5"/>
        <v>0.41821333333333338</v>
      </c>
      <c r="J119" s="72" t="s">
        <v>64</v>
      </c>
    </row>
    <row r="120" spans="2:10" s="26" customFormat="1" ht="21.95" customHeight="1">
      <c r="B120" s="55" t="s">
        <v>115</v>
      </c>
      <c r="C120" s="56" t="s">
        <v>374</v>
      </c>
      <c r="D120" s="57" t="s">
        <v>375</v>
      </c>
      <c r="E120" s="56" t="s">
        <v>118</v>
      </c>
      <c r="F120" s="36">
        <v>8510000</v>
      </c>
      <c r="G120" s="36">
        <f t="shared" si="4"/>
        <v>3508360</v>
      </c>
      <c r="H120" s="38">
        <v>5001640</v>
      </c>
      <c r="I120" s="58">
        <f t="shared" si="5"/>
        <v>0.41226321974148061</v>
      </c>
      <c r="J120" s="72" t="s">
        <v>119</v>
      </c>
    </row>
    <row r="121" spans="2:10" s="26" customFormat="1" ht="21.95" customHeight="1">
      <c r="B121" s="55" t="s">
        <v>169</v>
      </c>
      <c r="C121" s="56" t="s">
        <v>376</v>
      </c>
      <c r="D121" s="57" t="s">
        <v>377</v>
      </c>
      <c r="E121" s="56" t="s">
        <v>378</v>
      </c>
      <c r="F121" s="36">
        <v>1500000</v>
      </c>
      <c r="G121" s="36">
        <f t="shared" si="4"/>
        <v>612690.09</v>
      </c>
      <c r="H121" s="38">
        <v>887309.91</v>
      </c>
      <c r="I121" s="58">
        <f t="shared" si="5"/>
        <v>0.40846005999999996</v>
      </c>
      <c r="J121" s="72" t="s">
        <v>64</v>
      </c>
    </row>
    <row r="122" spans="2:10" s="26" customFormat="1" ht="21.95" customHeight="1">
      <c r="B122" s="55" t="s">
        <v>169</v>
      </c>
      <c r="C122" s="56" t="s">
        <v>379</v>
      </c>
      <c r="D122" s="57" t="s">
        <v>380</v>
      </c>
      <c r="E122" s="56" t="s">
        <v>317</v>
      </c>
      <c r="F122" s="36">
        <v>100000</v>
      </c>
      <c r="G122" s="36">
        <f t="shared" si="4"/>
        <v>40519.599999999999</v>
      </c>
      <c r="H122" s="38">
        <v>59480.4</v>
      </c>
      <c r="I122" s="58">
        <f t="shared" si="5"/>
        <v>0.405196</v>
      </c>
      <c r="J122" s="72" t="s">
        <v>55</v>
      </c>
    </row>
    <row r="123" spans="2:10" s="26" customFormat="1" ht="21.95" customHeight="1">
      <c r="B123" s="55" t="s">
        <v>134</v>
      </c>
      <c r="C123" s="56" t="s">
        <v>381</v>
      </c>
      <c r="D123" s="57" t="s">
        <v>382</v>
      </c>
      <c r="E123" s="56" t="s">
        <v>341</v>
      </c>
      <c r="F123" s="36">
        <v>118000</v>
      </c>
      <c r="G123" s="36">
        <f t="shared" si="4"/>
        <v>47604</v>
      </c>
      <c r="H123" s="38">
        <v>70396</v>
      </c>
      <c r="I123" s="58">
        <f t="shared" si="5"/>
        <v>0.40342372881355931</v>
      </c>
      <c r="J123" s="72" t="s">
        <v>64</v>
      </c>
    </row>
    <row r="124" spans="2:10" s="26" customFormat="1" ht="21.95" customHeight="1">
      <c r="B124" s="55" t="s">
        <v>270</v>
      </c>
      <c r="C124" s="56" t="s">
        <v>383</v>
      </c>
      <c r="D124" s="57" t="s">
        <v>384</v>
      </c>
      <c r="E124" s="56" t="s">
        <v>385</v>
      </c>
      <c r="F124" s="36">
        <v>100000</v>
      </c>
      <c r="G124" s="36">
        <f t="shared" si="4"/>
        <v>40326.9</v>
      </c>
      <c r="H124" s="38">
        <v>59673.1</v>
      </c>
      <c r="I124" s="58">
        <f t="shared" si="5"/>
        <v>0.40326899999999999</v>
      </c>
      <c r="J124" s="72" t="s">
        <v>55</v>
      </c>
    </row>
    <row r="125" spans="2:10" s="26" customFormat="1" ht="21.95" customHeight="1">
      <c r="B125" s="55" t="s">
        <v>169</v>
      </c>
      <c r="C125" s="56" t="s">
        <v>386</v>
      </c>
      <c r="D125" s="57" t="s">
        <v>387</v>
      </c>
      <c r="E125" s="56" t="s">
        <v>388</v>
      </c>
      <c r="F125" s="36">
        <v>3750000</v>
      </c>
      <c r="G125" s="36">
        <f t="shared" si="4"/>
        <v>1505999.2799999998</v>
      </c>
      <c r="H125" s="38">
        <v>2244000.7200000002</v>
      </c>
      <c r="I125" s="58">
        <f t="shared" si="5"/>
        <v>0.40159980799999995</v>
      </c>
      <c r="J125" s="72" t="s">
        <v>64</v>
      </c>
    </row>
    <row r="126" spans="2:10" s="26" customFormat="1" ht="21.95" customHeight="1">
      <c r="B126" s="55" t="s">
        <v>85</v>
      </c>
      <c r="C126" s="56" t="s">
        <v>389</v>
      </c>
      <c r="D126" s="57" t="s">
        <v>390</v>
      </c>
      <c r="E126" s="56" t="s">
        <v>391</v>
      </c>
      <c r="F126" s="36">
        <v>150000</v>
      </c>
      <c r="G126" s="36">
        <f t="shared" si="4"/>
        <v>59481.960000000006</v>
      </c>
      <c r="H126" s="38">
        <v>90518.04</v>
      </c>
      <c r="I126" s="58">
        <f t="shared" si="5"/>
        <v>0.39654640000000002</v>
      </c>
      <c r="J126" s="72" t="s">
        <v>64</v>
      </c>
    </row>
    <row r="127" spans="2:10" s="26" customFormat="1" ht="21.95" customHeight="1">
      <c r="B127" s="55" t="s">
        <v>46</v>
      </c>
      <c r="C127" s="56" t="s">
        <v>392</v>
      </c>
      <c r="D127" s="57" t="s">
        <v>393</v>
      </c>
      <c r="E127" s="56" t="s">
        <v>295</v>
      </c>
      <c r="F127" s="36">
        <v>500000</v>
      </c>
      <c r="G127" s="36">
        <f t="shared" si="4"/>
        <v>197030.41999999998</v>
      </c>
      <c r="H127" s="38">
        <v>302969.58</v>
      </c>
      <c r="I127" s="58">
        <f t="shared" si="5"/>
        <v>0.39406083999999997</v>
      </c>
      <c r="J127" s="72" t="s">
        <v>55</v>
      </c>
    </row>
    <row r="128" spans="2:10" s="26" customFormat="1" ht="21.95" customHeight="1">
      <c r="B128" s="55" t="s">
        <v>394</v>
      </c>
      <c r="C128" s="56" t="s">
        <v>395</v>
      </c>
      <c r="D128" s="57" t="s">
        <v>396</v>
      </c>
      <c r="E128" s="56" t="s">
        <v>397</v>
      </c>
      <c r="F128" s="36">
        <v>800000</v>
      </c>
      <c r="G128" s="36">
        <f t="shared" si="4"/>
        <v>306081.7</v>
      </c>
      <c r="H128" s="38">
        <v>493918.3</v>
      </c>
      <c r="I128" s="58">
        <f t="shared" si="5"/>
        <v>0.38260212500000002</v>
      </c>
      <c r="J128" s="72" t="s">
        <v>50</v>
      </c>
    </row>
    <row r="129" spans="2:10" s="26" customFormat="1" ht="21.95" customHeight="1">
      <c r="B129" s="55" t="s">
        <v>81</v>
      </c>
      <c r="C129" s="56" t="s">
        <v>398</v>
      </c>
      <c r="D129" s="57" t="s">
        <v>399</v>
      </c>
      <c r="E129" s="56" t="s">
        <v>338</v>
      </c>
      <c r="F129" s="36">
        <v>125000</v>
      </c>
      <c r="G129" s="36">
        <f t="shared" si="4"/>
        <v>47482</v>
      </c>
      <c r="H129" s="38">
        <v>77518</v>
      </c>
      <c r="I129" s="58">
        <f t="shared" si="5"/>
        <v>0.37985600000000003</v>
      </c>
      <c r="J129" s="72" t="s">
        <v>64</v>
      </c>
    </row>
    <row r="130" spans="2:10" s="26" customFormat="1" ht="21.95" customHeight="1">
      <c r="B130" s="55" t="s">
        <v>124</v>
      </c>
      <c r="C130" s="56" t="s">
        <v>400</v>
      </c>
      <c r="D130" s="57" t="s">
        <v>401</v>
      </c>
      <c r="E130" s="56" t="s">
        <v>402</v>
      </c>
      <c r="F130" s="36">
        <v>50000</v>
      </c>
      <c r="G130" s="36">
        <f t="shared" si="4"/>
        <v>18160</v>
      </c>
      <c r="H130" s="38">
        <v>31840</v>
      </c>
      <c r="I130" s="58">
        <f t="shared" si="5"/>
        <v>0.36320000000000002</v>
      </c>
      <c r="J130" s="72" t="s">
        <v>64</v>
      </c>
    </row>
    <row r="131" spans="2:10" s="26" customFormat="1" ht="21.95" customHeight="1">
      <c r="B131" s="55" t="s">
        <v>85</v>
      </c>
      <c r="C131" s="56" t="s">
        <v>403</v>
      </c>
      <c r="D131" s="57" t="s">
        <v>404</v>
      </c>
      <c r="E131" s="56" t="s">
        <v>405</v>
      </c>
      <c r="F131" s="36">
        <v>200000</v>
      </c>
      <c r="G131" s="36">
        <f t="shared" si="4"/>
        <v>72542.3</v>
      </c>
      <c r="H131" s="38">
        <v>127457.7</v>
      </c>
      <c r="I131" s="58">
        <f t="shared" si="5"/>
        <v>0.36271150000000002</v>
      </c>
      <c r="J131" s="72" t="s">
        <v>64</v>
      </c>
    </row>
    <row r="132" spans="2:10" s="26" customFormat="1" ht="21.95" customHeight="1">
      <c r="B132" s="55" t="s">
        <v>302</v>
      </c>
      <c r="C132" s="56" t="s">
        <v>406</v>
      </c>
      <c r="D132" s="57" t="s">
        <v>407</v>
      </c>
      <c r="E132" s="56" t="s">
        <v>408</v>
      </c>
      <c r="F132" s="36">
        <v>10000000</v>
      </c>
      <c r="G132" s="36">
        <f t="shared" si="4"/>
        <v>3565886.0199999996</v>
      </c>
      <c r="H132" s="38">
        <v>6434113.9800000004</v>
      </c>
      <c r="I132" s="58">
        <f t="shared" si="5"/>
        <v>0.35658860199999998</v>
      </c>
      <c r="J132" s="72" t="s">
        <v>409</v>
      </c>
    </row>
    <row r="133" spans="2:10" s="26" customFormat="1" ht="21.95" customHeight="1">
      <c r="B133" s="55" t="s">
        <v>60</v>
      </c>
      <c r="C133" s="56" t="s">
        <v>410</v>
      </c>
      <c r="D133" s="57" t="s">
        <v>411</v>
      </c>
      <c r="E133" s="56" t="s">
        <v>412</v>
      </c>
      <c r="F133" s="36">
        <v>118000</v>
      </c>
      <c r="G133" s="36">
        <f t="shared" si="4"/>
        <v>41975.3</v>
      </c>
      <c r="H133" s="38">
        <v>76024.7</v>
      </c>
      <c r="I133" s="58">
        <f t="shared" si="5"/>
        <v>0.35572288135593222</v>
      </c>
      <c r="J133" s="72" t="s">
        <v>64</v>
      </c>
    </row>
    <row r="134" spans="2:10" s="26" customFormat="1" ht="21.95" customHeight="1">
      <c r="B134" s="55" t="s">
        <v>96</v>
      </c>
      <c r="C134" s="56" t="s">
        <v>413</v>
      </c>
      <c r="D134" s="57" t="s">
        <v>414</v>
      </c>
      <c r="E134" s="56" t="s">
        <v>415</v>
      </c>
      <c r="F134" s="36">
        <v>100000</v>
      </c>
      <c r="G134" s="36">
        <f t="shared" si="4"/>
        <v>35565.360000000001</v>
      </c>
      <c r="H134" s="38">
        <v>64434.64</v>
      </c>
      <c r="I134" s="58">
        <f t="shared" si="5"/>
        <v>0.35565360000000001</v>
      </c>
      <c r="J134" s="72" t="s">
        <v>55</v>
      </c>
    </row>
    <row r="135" spans="2:10" s="26" customFormat="1" ht="21.95" customHeight="1">
      <c r="B135" s="55" t="s">
        <v>270</v>
      </c>
      <c r="C135" s="56" t="s">
        <v>416</v>
      </c>
      <c r="D135" s="57" t="s">
        <v>417</v>
      </c>
      <c r="E135" s="56" t="s">
        <v>418</v>
      </c>
      <c r="F135" s="36">
        <v>258475.4</v>
      </c>
      <c r="G135" s="36">
        <f t="shared" si="4"/>
        <v>91675</v>
      </c>
      <c r="H135" s="38">
        <v>166800.4</v>
      </c>
      <c r="I135" s="58">
        <f t="shared" si="5"/>
        <v>0.35467591886887495</v>
      </c>
      <c r="J135" s="72" t="s">
        <v>64</v>
      </c>
    </row>
    <row r="136" spans="2:10" s="26" customFormat="1" ht="21.95" customHeight="1">
      <c r="B136" s="55" t="s">
        <v>169</v>
      </c>
      <c r="C136" s="56" t="s">
        <v>419</v>
      </c>
      <c r="D136" s="57" t="s">
        <v>420</v>
      </c>
      <c r="E136" s="56" t="s">
        <v>421</v>
      </c>
      <c r="F136" s="36">
        <v>80000</v>
      </c>
      <c r="G136" s="36">
        <f t="shared" si="4"/>
        <v>28042.28</v>
      </c>
      <c r="H136" s="38">
        <v>51957.72</v>
      </c>
      <c r="I136" s="58">
        <f t="shared" si="5"/>
        <v>0.35052849999999997</v>
      </c>
      <c r="J136" s="72" t="s">
        <v>55</v>
      </c>
    </row>
    <row r="137" spans="2:10" s="26" customFormat="1" ht="21.95" customHeight="1">
      <c r="B137" s="55" t="s">
        <v>302</v>
      </c>
      <c r="C137" s="56" t="s">
        <v>422</v>
      </c>
      <c r="D137" s="57" t="s">
        <v>423</v>
      </c>
      <c r="E137" s="56" t="s">
        <v>424</v>
      </c>
      <c r="F137" s="36">
        <v>30000</v>
      </c>
      <c r="G137" s="36">
        <f t="shared" si="4"/>
        <v>10500</v>
      </c>
      <c r="H137" s="38">
        <v>19500</v>
      </c>
      <c r="I137" s="58">
        <f t="shared" si="5"/>
        <v>0.35</v>
      </c>
      <c r="J137" s="72" t="s">
        <v>64</v>
      </c>
    </row>
    <row r="138" spans="2:10" s="26" customFormat="1" ht="21.95" customHeight="1">
      <c r="B138" s="55" t="s">
        <v>169</v>
      </c>
      <c r="C138" s="56" t="s">
        <v>425</v>
      </c>
      <c r="D138" s="57" t="s">
        <v>426</v>
      </c>
      <c r="E138" s="56" t="s">
        <v>427</v>
      </c>
      <c r="F138" s="36">
        <v>150000</v>
      </c>
      <c r="G138" s="36">
        <f t="shared" si="4"/>
        <v>52350.899999999994</v>
      </c>
      <c r="H138" s="38">
        <v>97649.1</v>
      </c>
      <c r="I138" s="58">
        <f t="shared" si="5"/>
        <v>0.34900599999999998</v>
      </c>
      <c r="J138" s="72" t="s">
        <v>64</v>
      </c>
    </row>
    <row r="139" spans="2:10" s="26" customFormat="1" ht="21.95" customHeight="1">
      <c r="B139" s="55" t="s">
        <v>46</v>
      </c>
      <c r="C139" s="56" t="s">
        <v>428</v>
      </c>
      <c r="D139" s="57" t="s">
        <v>429</v>
      </c>
      <c r="E139" s="56" t="s">
        <v>430</v>
      </c>
      <c r="F139" s="36">
        <v>100000</v>
      </c>
      <c r="G139" s="36">
        <f t="shared" si="4"/>
        <v>34187.14</v>
      </c>
      <c r="H139" s="38">
        <v>65812.86</v>
      </c>
      <c r="I139" s="58">
        <f t="shared" si="5"/>
        <v>0.34187139999999999</v>
      </c>
      <c r="J139" s="72" t="s">
        <v>55</v>
      </c>
    </row>
    <row r="140" spans="2:10" s="26" customFormat="1" ht="21.95" customHeight="1">
      <c r="B140" s="55" t="s">
        <v>134</v>
      </c>
      <c r="C140" s="56" t="s">
        <v>431</v>
      </c>
      <c r="D140" s="57" t="s">
        <v>432</v>
      </c>
      <c r="E140" s="56" t="s">
        <v>433</v>
      </c>
      <c r="F140" s="36">
        <v>225000</v>
      </c>
      <c r="G140" s="36">
        <f t="shared" si="4"/>
        <v>76570.260000000009</v>
      </c>
      <c r="H140" s="38">
        <v>148429.74</v>
      </c>
      <c r="I140" s="58">
        <f t="shared" si="5"/>
        <v>0.3403122666666667</v>
      </c>
      <c r="J140" s="72" t="s">
        <v>64</v>
      </c>
    </row>
    <row r="141" spans="2:10" s="26" customFormat="1" ht="21.95" customHeight="1">
      <c r="B141" s="55" t="s">
        <v>72</v>
      </c>
      <c r="C141" s="56" t="s">
        <v>434</v>
      </c>
      <c r="D141" s="57" t="s">
        <v>435</v>
      </c>
      <c r="E141" s="56" t="s">
        <v>436</v>
      </c>
      <c r="F141" s="36">
        <v>60000</v>
      </c>
      <c r="G141" s="36">
        <f t="shared" si="4"/>
        <v>20269.96</v>
      </c>
      <c r="H141" s="38">
        <v>39730.04</v>
      </c>
      <c r="I141" s="58">
        <f t="shared" si="5"/>
        <v>0.33783266666666667</v>
      </c>
      <c r="J141" s="72" t="s">
        <v>64</v>
      </c>
    </row>
    <row r="142" spans="2:10" s="26" customFormat="1" ht="21.95" customHeight="1">
      <c r="B142" s="55" t="s">
        <v>81</v>
      </c>
      <c r="C142" s="56" t="s">
        <v>437</v>
      </c>
      <c r="D142" s="57" t="s">
        <v>438</v>
      </c>
      <c r="E142" s="56" t="s">
        <v>439</v>
      </c>
      <c r="F142" s="36">
        <v>500000</v>
      </c>
      <c r="G142" s="36">
        <f t="shared" si="4"/>
        <v>166854.77000000002</v>
      </c>
      <c r="H142" s="38">
        <v>333145.23</v>
      </c>
      <c r="I142" s="58">
        <f t="shared" si="5"/>
        <v>0.33370954000000003</v>
      </c>
      <c r="J142" s="72" t="s">
        <v>64</v>
      </c>
    </row>
    <row r="143" spans="2:10" s="26" customFormat="1" ht="21.95" customHeight="1">
      <c r="B143" s="55" t="s">
        <v>65</v>
      </c>
      <c r="C143" s="56" t="s">
        <v>440</v>
      </c>
      <c r="D143" s="57" t="s">
        <v>441</v>
      </c>
      <c r="E143" s="56" t="s">
        <v>442</v>
      </c>
      <c r="F143" s="36">
        <v>22106.6</v>
      </c>
      <c r="G143" s="36">
        <f t="shared" ref="G143:G206" si="6">SUM(F143-H143)</f>
        <v>7343.9999999999982</v>
      </c>
      <c r="H143" s="38">
        <v>14762.6</v>
      </c>
      <c r="I143" s="58">
        <f t="shared" si="5"/>
        <v>0.33220848072521325</v>
      </c>
      <c r="J143" s="72" t="s">
        <v>64</v>
      </c>
    </row>
    <row r="144" spans="2:10" s="26" customFormat="1" ht="21.95" customHeight="1">
      <c r="B144" s="55" t="s">
        <v>72</v>
      </c>
      <c r="C144" s="56" t="s">
        <v>443</v>
      </c>
      <c r="D144" s="57" t="s">
        <v>444</v>
      </c>
      <c r="E144" s="56" t="s">
        <v>445</v>
      </c>
      <c r="F144" s="36">
        <v>250000</v>
      </c>
      <c r="G144" s="36">
        <f t="shared" si="6"/>
        <v>82922.98000000001</v>
      </c>
      <c r="H144" s="38">
        <v>167077.01999999999</v>
      </c>
      <c r="I144" s="58">
        <f t="shared" si="5"/>
        <v>0.33169192000000003</v>
      </c>
      <c r="J144" s="72" t="s">
        <v>64</v>
      </c>
    </row>
    <row r="145" spans="2:10" s="26" customFormat="1" ht="21.95" customHeight="1">
      <c r="B145" s="55" t="s">
        <v>302</v>
      </c>
      <c r="C145" s="56" t="s">
        <v>446</v>
      </c>
      <c r="D145" s="57" t="s">
        <v>447</v>
      </c>
      <c r="E145" s="56" t="s">
        <v>408</v>
      </c>
      <c r="F145" s="36">
        <v>400000</v>
      </c>
      <c r="G145" s="36">
        <f t="shared" si="6"/>
        <v>132226.15000000002</v>
      </c>
      <c r="H145" s="38">
        <v>267773.84999999998</v>
      </c>
      <c r="I145" s="58">
        <f t="shared" si="5"/>
        <v>0.33056537500000005</v>
      </c>
      <c r="J145" s="72" t="s">
        <v>92</v>
      </c>
    </row>
    <row r="146" spans="2:10" s="26" customFormat="1" ht="21.95" customHeight="1">
      <c r="B146" s="55" t="s">
        <v>448</v>
      </c>
      <c r="C146" s="56" t="s">
        <v>449</v>
      </c>
      <c r="D146" s="57" t="s">
        <v>450</v>
      </c>
      <c r="E146" s="56" t="s">
        <v>451</v>
      </c>
      <c r="F146" s="36">
        <v>30000</v>
      </c>
      <c r="G146" s="36">
        <f t="shared" si="6"/>
        <v>9691</v>
      </c>
      <c r="H146" s="38">
        <v>20309</v>
      </c>
      <c r="I146" s="58">
        <f t="shared" si="5"/>
        <v>0.32303333333333334</v>
      </c>
      <c r="J146" s="72" t="s">
        <v>64</v>
      </c>
    </row>
    <row r="147" spans="2:10" s="26" customFormat="1" ht="21.95" customHeight="1">
      <c r="B147" s="55" t="s">
        <v>169</v>
      </c>
      <c r="C147" s="56" t="s">
        <v>452</v>
      </c>
      <c r="D147" s="57" t="s">
        <v>453</v>
      </c>
      <c r="E147" s="56" t="s">
        <v>454</v>
      </c>
      <c r="F147" s="36">
        <v>80000</v>
      </c>
      <c r="G147" s="36">
        <f t="shared" si="6"/>
        <v>25523.33</v>
      </c>
      <c r="H147" s="38">
        <v>54476.67</v>
      </c>
      <c r="I147" s="58">
        <f t="shared" si="5"/>
        <v>0.319041625</v>
      </c>
      <c r="J147" s="72" t="s">
        <v>55</v>
      </c>
    </row>
    <row r="148" spans="2:10" s="26" customFormat="1" ht="21.95" customHeight="1">
      <c r="B148" s="55" t="s">
        <v>60</v>
      </c>
      <c r="C148" s="56" t="s">
        <v>455</v>
      </c>
      <c r="D148" s="57" t="s">
        <v>456</v>
      </c>
      <c r="E148" s="56" t="s">
        <v>457</v>
      </c>
      <c r="F148" s="36">
        <v>300000</v>
      </c>
      <c r="G148" s="36">
        <f t="shared" si="6"/>
        <v>94639.1</v>
      </c>
      <c r="H148" s="38">
        <v>205360.9</v>
      </c>
      <c r="I148" s="58">
        <f t="shared" si="5"/>
        <v>0.3154636666666667</v>
      </c>
      <c r="J148" s="72" t="s">
        <v>64</v>
      </c>
    </row>
    <row r="149" spans="2:10" s="26" customFormat="1" ht="21.95" customHeight="1">
      <c r="B149" s="55" t="s">
        <v>46</v>
      </c>
      <c r="C149" s="56" t="s">
        <v>458</v>
      </c>
      <c r="D149" s="57" t="s">
        <v>459</v>
      </c>
      <c r="E149" s="56" t="s">
        <v>460</v>
      </c>
      <c r="F149" s="36">
        <v>400000</v>
      </c>
      <c r="G149" s="36">
        <f t="shared" si="6"/>
        <v>125440.28999999998</v>
      </c>
      <c r="H149" s="38">
        <v>274559.71000000002</v>
      </c>
      <c r="I149" s="58">
        <f t="shared" si="5"/>
        <v>0.31360072499999997</v>
      </c>
      <c r="J149" s="72" t="s">
        <v>64</v>
      </c>
    </row>
    <row r="150" spans="2:10" s="26" customFormat="1" ht="21.95" customHeight="1">
      <c r="B150" s="55" t="s">
        <v>96</v>
      </c>
      <c r="C150" s="56" t="s">
        <v>461</v>
      </c>
      <c r="D150" s="57" t="s">
        <v>462</v>
      </c>
      <c r="E150" s="56" t="s">
        <v>463</v>
      </c>
      <c r="F150" s="36">
        <v>250000</v>
      </c>
      <c r="G150" s="36">
        <f t="shared" si="6"/>
        <v>75227.459999999992</v>
      </c>
      <c r="H150" s="38">
        <v>174772.54</v>
      </c>
      <c r="I150" s="58">
        <f t="shared" si="5"/>
        <v>0.30090983999999998</v>
      </c>
      <c r="J150" s="72" t="s">
        <v>64</v>
      </c>
    </row>
    <row r="151" spans="2:10" s="26" customFormat="1" ht="21.95" customHeight="1">
      <c r="B151" s="55" t="s">
        <v>124</v>
      </c>
      <c r="C151" s="56" t="s">
        <v>464</v>
      </c>
      <c r="D151" s="57" t="s">
        <v>465</v>
      </c>
      <c r="E151" s="56" t="s">
        <v>466</v>
      </c>
      <c r="F151" s="36">
        <v>80000</v>
      </c>
      <c r="G151" s="36">
        <f t="shared" si="6"/>
        <v>24047.58</v>
      </c>
      <c r="H151" s="38">
        <v>55952.42</v>
      </c>
      <c r="I151" s="58">
        <f t="shared" si="5"/>
        <v>0.30059475000000002</v>
      </c>
      <c r="J151" s="72" t="s">
        <v>55</v>
      </c>
    </row>
    <row r="152" spans="2:10" s="26" customFormat="1" ht="21.95" customHeight="1">
      <c r="B152" s="55" t="s">
        <v>169</v>
      </c>
      <c r="C152" s="56" t="s">
        <v>467</v>
      </c>
      <c r="D152" s="57" t="s">
        <v>468</v>
      </c>
      <c r="E152" s="56" t="s">
        <v>469</v>
      </c>
      <c r="F152" s="36">
        <v>1431672.88</v>
      </c>
      <c r="G152" s="36">
        <f t="shared" si="6"/>
        <v>429501.85999999987</v>
      </c>
      <c r="H152" s="38">
        <v>1002171.02</v>
      </c>
      <c r="I152" s="58">
        <f t="shared" si="5"/>
        <v>0.29999999720606563</v>
      </c>
      <c r="J152" s="72" t="s">
        <v>64</v>
      </c>
    </row>
    <row r="153" spans="2:10" s="26" customFormat="1" ht="21.95" customHeight="1">
      <c r="B153" s="55" t="s">
        <v>65</v>
      </c>
      <c r="C153" s="56" t="s">
        <v>470</v>
      </c>
      <c r="D153" s="57" t="s">
        <v>471</v>
      </c>
      <c r="E153" s="56" t="s">
        <v>472</v>
      </c>
      <c r="F153" s="36">
        <v>100000</v>
      </c>
      <c r="G153" s="36">
        <f t="shared" si="6"/>
        <v>29659.399999999994</v>
      </c>
      <c r="H153" s="38">
        <v>70340.600000000006</v>
      </c>
      <c r="I153" s="58">
        <f t="shared" si="5"/>
        <v>0.29659399999999997</v>
      </c>
      <c r="J153" s="72" t="s">
        <v>64</v>
      </c>
    </row>
    <row r="154" spans="2:10" s="26" customFormat="1" ht="21.95" customHeight="1">
      <c r="B154" s="55" t="s">
        <v>124</v>
      </c>
      <c r="C154" s="56" t="s">
        <v>473</v>
      </c>
      <c r="D154" s="57" t="s">
        <v>474</v>
      </c>
      <c r="E154" s="56" t="s">
        <v>475</v>
      </c>
      <c r="F154" s="36">
        <v>100000</v>
      </c>
      <c r="G154" s="36">
        <f t="shared" si="6"/>
        <v>29463</v>
      </c>
      <c r="H154" s="38">
        <v>70537</v>
      </c>
      <c r="I154" s="58">
        <f t="shared" ref="I154:I217" si="7">SUM(G154/F154)</f>
        <v>0.29463</v>
      </c>
      <c r="J154" s="72" t="s">
        <v>64</v>
      </c>
    </row>
    <row r="155" spans="2:10" s="26" customFormat="1" ht="21.95" customHeight="1">
      <c r="B155" s="55" t="s">
        <v>476</v>
      </c>
      <c r="C155" s="56" t="s">
        <v>477</v>
      </c>
      <c r="D155" s="57" t="s">
        <v>478</v>
      </c>
      <c r="E155" s="56" t="s">
        <v>479</v>
      </c>
      <c r="F155" s="36">
        <v>5500000</v>
      </c>
      <c r="G155" s="36">
        <f t="shared" si="6"/>
        <v>1614923.1600000001</v>
      </c>
      <c r="H155" s="38">
        <v>3885076.84</v>
      </c>
      <c r="I155" s="58">
        <f t="shared" si="7"/>
        <v>0.29362239272727275</v>
      </c>
      <c r="J155" s="72" t="s">
        <v>480</v>
      </c>
    </row>
    <row r="156" spans="2:10" s="26" customFormat="1" ht="21.95" customHeight="1">
      <c r="B156" s="55" t="s">
        <v>65</v>
      </c>
      <c r="C156" s="56" t="s">
        <v>481</v>
      </c>
      <c r="D156" s="57" t="s">
        <v>482</v>
      </c>
      <c r="E156" s="56" t="s">
        <v>483</v>
      </c>
      <c r="F156" s="36">
        <v>246000</v>
      </c>
      <c r="G156" s="36">
        <f t="shared" si="6"/>
        <v>72099.299999999988</v>
      </c>
      <c r="H156" s="38">
        <v>173900.7</v>
      </c>
      <c r="I156" s="58">
        <f t="shared" si="7"/>
        <v>0.29308658536585364</v>
      </c>
      <c r="J156" s="72" t="s">
        <v>64</v>
      </c>
    </row>
    <row r="157" spans="2:10" s="26" customFormat="1" ht="21.95" customHeight="1">
      <c r="B157" s="55" t="s">
        <v>81</v>
      </c>
      <c r="C157" s="56" t="s">
        <v>484</v>
      </c>
      <c r="D157" s="57" t="s">
        <v>485</v>
      </c>
      <c r="E157" s="56" t="s">
        <v>486</v>
      </c>
      <c r="F157" s="36">
        <v>60000</v>
      </c>
      <c r="G157" s="36">
        <f t="shared" si="6"/>
        <v>17500</v>
      </c>
      <c r="H157" s="38">
        <v>42500</v>
      </c>
      <c r="I157" s="58">
        <f t="shared" si="7"/>
        <v>0.29166666666666669</v>
      </c>
      <c r="J157" s="72" t="s">
        <v>64</v>
      </c>
    </row>
    <row r="158" spans="2:10" s="26" customFormat="1" ht="21.95" customHeight="1">
      <c r="B158" s="55" t="s">
        <v>65</v>
      </c>
      <c r="C158" s="56" t="s">
        <v>487</v>
      </c>
      <c r="D158" s="57" t="s">
        <v>488</v>
      </c>
      <c r="E158" s="56" t="s">
        <v>489</v>
      </c>
      <c r="F158" s="36">
        <v>510000</v>
      </c>
      <c r="G158" s="36">
        <f t="shared" si="6"/>
        <v>147846.06</v>
      </c>
      <c r="H158" s="38">
        <v>362153.94</v>
      </c>
      <c r="I158" s="58">
        <f t="shared" si="7"/>
        <v>0.28989423529411762</v>
      </c>
      <c r="J158" s="72" t="s">
        <v>64</v>
      </c>
    </row>
    <row r="159" spans="2:10" s="26" customFormat="1" ht="21.95" customHeight="1">
      <c r="B159" s="55" t="s">
        <v>270</v>
      </c>
      <c r="C159" s="56" t="s">
        <v>490</v>
      </c>
      <c r="D159" s="57" t="s">
        <v>491</v>
      </c>
      <c r="E159" s="56" t="s">
        <v>492</v>
      </c>
      <c r="F159" s="36">
        <v>405000</v>
      </c>
      <c r="G159" s="36">
        <f t="shared" si="6"/>
        <v>116135.33000000002</v>
      </c>
      <c r="H159" s="38">
        <v>288864.67</v>
      </c>
      <c r="I159" s="58">
        <f t="shared" si="7"/>
        <v>0.28675390123456795</v>
      </c>
      <c r="J159" s="72" t="s">
        <v>64</v>
      </c>
    </row>
    <row r="160" spans="2:10" s="26" customFormat="1" ht="21.95" customHeight="1">
      <c r="B160" s="55" t="s">
        <v>493</v>
      </c>
      <c r="C160" s="56" t="s">
        <v>494</v>
      </c>
      <c r="D160" s="57" t="s">
        <v>495</v>
      </c>
      <c r="E160" s="56" t="s">
        <v>496</v>
      </c>
      <c r="F160" s="36">
        <v>2400000</v>
      </c>
      <c r="G160" s="36">
        <f t="shared" si="6"/>
        <v>674533.6100000001</v>
      </c>
      <c r="H160" s="38">
        <v>1725466.39</v>
      </c>
      <c r="I160" s="58">
        <f t="shared" si="7"/>
        <v>0.28105567083333338</v>
      </c>
      <c r="J160" s="72" t="s">
        <v>497</v>
      </c>
    </row>
    <row r="161" spans="2:10" s="26" customFormat="1" ht="21.95" customHeight="1">
      <c r="B161" s="55" t="s">
        <v>72</v>
      </c>
      <c r="C161" s="56" t="s">
        <v>498</v>
      </c>
      <c r="D161" s="57" t="s">
        <v>499</v>
      </c>
      <c r="E161" s="56" t="s">
        <v>500</v>
      </c>
      <c r="F161" s="36">
        <v>120000</v>
      </c>
      <c r="G161" s="36">
        <f t="shared" si="6"/>
        <v>32874.460000000006</v>
      </c>
      <c r="H161" s="38">
        <v>87125.54</v>
      </c>
      <c r="I161" s="58">
        <f t="shared" si="7"/>
        <v>0.2739538333333334</v>
      </c>
      <c r="J161" s="72" t="s">
        <v>64</v>
      </c>
    </row>
    <row r="162" spans="2:10" s="26" customFormat="1" ht="21.95" customHeight="1">
      <c r="B162" s="55" t="s">
        <v>46</v>
      </c>
      <c r="C162" s="56" t="s">
        <v>501</v>
      </c>
      <c r="D162" s="57" t="s">
        <v>502</v>
      </c>
      <c r="E162" s="56" t="s">
        <v>503</v>
      </c>
      <c r="F162" s="36">
        <v>80000</v>
      </c>
      <c r="G162" s="36">
        <f t="shared" si="6"/>
        <v>21780.410000000003</v>
      </c>
      <c r="H162" s="38">
        <v>58219.59</v>
      </c>
      <c r="I162" s="58">
        <f t="shared" si="7"/>
        <v>0.27225512500000004</v>
      </c>
      <c r="J162" s="72" t="s">
        <v>55</v>
      </c>
    </row>
    <row r="163" spans="2:10" s="26" customFormat="1" ht="21.95" customHeight="1">
      <c r="B163" s="55" t="s">
        <v>81</v>
      </c>
      <c r="C163" s="56" t="s">
        <v>504</v>
      </c>
      <c r="D163" s="57" t="s">
        <v>505</v>
      </c>
      <c r="E163" s="56" t="s">
        <v>506</v>
      </c>
      <c r="F163" s="36">
        <v>150000</v>
      </c>
      <c r="G163" s="36">
        <f t="shared" si="6"/>
        <v>40057.369999999995</v>
      </c>
      <c r="H163" s="38">
        <v>109942.63</v>
      </c>
      <c r="I163" s="58">
        <f t="shared" si="7"/>
        <v>0.2670491333333333</v>
      </c>
      <c r="J163" s="72" t="s">
        <v>55</v>
      </c>
    </row>
    <row r="164" spans="2:10" s="26" customFormat="1" ht="21.95" customHeight="1">
      <c r="B164" s="55" t="s">
        <v>65</v>
      </c>
      <c r="C164" s="56" t="s">
        <v>507</v>
      </c>
      <c r="D164" s="57" t="s">
        <v>508</v>
      </c>
      <c r="E164" s="56" t="s">
        <v>509</v>
      </c>
      <c r="F164" s="36">
        <v>80000</v>
      </c>
      <c r="G164" s="36">
        <f t="shared" si="6"/>
        <v>21337.800000000003</v>
      </c>
      <c r="H164" s="38">
        <v>58662.2</v>
      </c>
      <c r="I164" s="58">
        <f t="shared" si="7"/>
        <v>0.26672250000000003</v>
      </c>
      <c r="J164" s="72" t="s">
        <v>55</v>
      </c>
    </row>
    <row r="165" spans="2:10" s="26" customFormat="1" ht="21.95" customHeight="1">
      <c r="B165" s="55" t="s">
        <v>120</v>
      </c>
      <c r="C165" s="56" t="s">
        <v>510</v>
      </c>
      <c r="D165" s="57" t="s">
        <v>511</v>
      </c>
      <c r="E165" s="56" t="s">
        <v>512</v>
      </c>
      <c r="F165" s="36">
        <v>300000</v>
      </c>
      <c r="G165" s="36">
        <f t="shared" si="6"/>
        <v>79326.299999999988</v>
      </c>
      <c r="H165" s="38">
        <v>220673.7</v>
      </c>
      <c r="I165" s="58">
        <f t="shared" si="7"/>
        <v>0.26442099999999996</v>
      </c>
      <c r="J165" s="72" t="s">
        <v>64</v>
      </c>
    </row>
    <row r="166" spans="2:10" s="26" customFormat="1" ht="21.95" customHeight="1">
      <c r="B166" s="55" t="s">
        <v>81</v>
      </c>
      <c r="C166" s="56" t="s">
        <v>513</v>
      </c>
      <c r="D166" s="57" t="s">
        <v>514</v>
      </c>
      <c r="E166" s="56" t="s">
        <v>515</v>
      </c>
      <c r="F166" s="36">
        <v>4000000</v>
      </c>
      <c r="G166" s="36">
        <f t="shared" si="6"/>
        <v>998137.20000000019</v>
      </c>
      <c r="H166" s="38">
        <v>3001862.8</v>
      </c>
      <c r="I166" s="58">
        <f t="shared" si="7"/>
        <v>0.24953430000000004</v>
      </c>
      <c r="J166" s="72" t="s">
        <v>516</v>
      </c>
    </row>
    <row r="167" spans="2:10" s="26" customFormat="1" ht="21.95" customHeight="1">
      <c r="B167" s="55" t="s">
        <v>169</v>
      </c>
      <c r="C167" s="56" t="s">
        <v>517</v>
      </c>
      <c r="D167" s="57" t="s">
        <v>518</v>
      </c>
      <c r="E167" s="56" t="s">
        <v>519</v>
      </c>
      <c r="F167" s="36">
        <v>60000</v>
      </c>
      <c r="G167" s="36">
        <f t="shared" si="6"/>
        <v>14947.800000000003</v>
      </c>
      <c r="H167" s="38">
        <v>45052.2</v>
      </c>
      <c r="I167" s="58">
        <f t="shared" si="7"/>
        <v>0.24913000000000005</v>
      </c>
      <c r="J167" s="72" t="s">
        <v>64</v>
      </c>
    </row>
    <row r="168" spans="2:10" s="26" customFormat="1" ht="21.95" customHeight="1">
      <c r="B168" s="55" t="s">
        <v>85</v>
      </c>
      <c r="C168" s="56" t="s">
        <v>520</v>
      </c>
      <c r="D168" s="57" t="s">
        <v>521</v>
      </c>
      <c r="E168" s="56" t="s">
        <v>522</v>
      </c>
      <c r="F168" s="36">
        <v>29800</v>
      </c>
      <c r="G168" s="36">
        <f t="shared" si="6"/>
        <v>7303.7000000000007</v>
      </c>
      <c r="H168" s="38">
        <v>22496.3</v>
      </c>
      <c r="I168" s="58">
        <f t="shared" si="7"/>
        <v>0.24509060402684565</v>
      </c>
      <c r="J168" s="72" t="s">
        <v>64</v>
      </c>
    </row>
    <row r="169" spans="2:10" s="26" customFormat="1" ht="21.95" customHeight="1">
      <c r="B169" s="55" t="s">
        <v>270</v>
      </c>
      <c r="C169" s="56" t="s">
        <v>523</v>
      </c>
      <c r="D169" s="57" t="s">
        <v>524</v>
      </c>
      <c r="E169" s="56" t="s">
        <v>525</v>
      </c>
      <c r="F169" s="36">
        <v>18400</v>
      </c>
      <c r="G169" s="36">
        <f t="shared" si="6"/>
        <v>4508</v>
      </c>
      <c r="H169" s="38">
        <v>13892</v>
      </c>
      <c r="I169" s="58">
        <f t="shared" si="7"/>
        <v>0.245</v>
      </c>
      <c r="J169" s="72" t="s">
        <v>64</v>
      </c>
    </row>
    <row r="170" spans="2:10" s="26" customFormat="1" ht="21.95" customHeight="1">
      <c r="B170" s="55" t="s">
        <v>46</v>
      </c>
      <c r="C170" s="56" t="s">
        <v>526</v>
      </c>
      <c r="D170" s="57" t="s">
        <v>527</v>
      </c>
      <c r="E170" s="56" t="s">
        <v>528</v>
      </c>
      <c r="F170" s="36">
        <v>80000</v>
      </c>
      <c r="G170" s="36">
        <f t="shared" si="6"/>
        <v>19140</v>
      </c>
      <c r="H170" s="38">
        <v>60860</v>
      </c>
      <c r="I170" s="58">
        <f t="shared" si="7"/>
        <v>0.23924999999999999</v>
      </c>
      <c r="J170" s="72" t="s">
        <v>64</v>
      </c>
    </row>
    <row r="171" spans="2:10" s="26" customFormat="1" ht="21.95" customHeight="1">
      <c r="B171" s="55" t="s">
        <v>120</v>
      </c>
      <c r="C171" s="56" t="s">
        <v>529</v>
      </c>
      <c r="D171" s="57" t="s">
        <v>530</v>
      </c>
      <c r="E171" s="56" t="s">
        <v>531</v>
      </c>
      <c r="F171" s="36">
        <v>80000</v>
      </c>
      <c r="G171" s="36">
        <f t="shared" si="6"/>
        <v>18977.5</v>
      </c>
      <c r="H171" s="38">
        <v>61022.5</v>
      </c>
      <c r="I171" s="58">
        <f t="shared" si="7"/>
        <v>0.23721875000000001</v>
      </c>
      <c r="J171" s="72" t="s">
        <v>55</v>
      </c>
    </row>
    <row r="172" spans="2:10" s="26" customFormat="1" ht="21.95" customHeight="1">
      <c r="B172" s="55" t="s">
        <v>532</v>
      </c>
      <c r="C172" s="56" t="s">
        <v>533</v>
      </c>
      <c r="D172" s="57" t="s">
        <v>534</v>
      </c>
      <c r="E172" s="56" t="s">
        <v>535</v>
      </c>
      <c r="F172" s="36">
        <v>5000000</v>
      </c>
      <c r="G172" s="36">
        <f t="shared" si="6"/>
        <v>1181820</v>
      </c>
      <c r="H172" s="38">
        <v>3818180</v>
      </c>
      <c r="I172" s="58">
        <f t="shared" si="7"/>
        <v>0.23636399999999999</v>
      </c>
      <c r="J172" s="72" t="s">
        <v>536</v>
      </c>
    </row>
    <row r="173" spans="2:10" s="26" customFormat="1" ht="21.95" customHeight="1">
      <c r="B173" s="55" t="s">
        <v>159</v>
      </c>
      <c r="C173" s="56" t="s">
        <v>537</v>
      </c>
      <c r="D173" s="57" t="s">
        <v>538</v>
      </c>
      <c r="E173" s="56" t="s">
        <v>539</v>
      </c>
      <c r="F173" s="36">
        <v>800000</v>
      </c>
      <c r="G173" s="36">
        <f t="shared" si="6"/>
        <v>188880.58999999997</v>
      </c>
      <c r="H173" s="38">
        <v>611119.41</v>
      </c>
      <c r="I173" s="58">
        <f t="shared" si="7"/>
        <v>0.23610073749999996</v>
      </c>
      <c r="J173" s="72" t="s">
        <v>92</v>
      </c>
    </row>
    <row r="174" spans="2:10" s="26" customFormat="1" ht="21.95" customHeight="1">
      <c r="B174" s="55" t="s">
        <v>124</v>
      </c>
      <c r="C174" s="56" t="s">
        <v>540</v>
      </c>
      <c r="D174" s="57" t="s">
        <v>541</v>
      </c>
      <c r="E174" s="56" t="s">
        <v>542</v>
      </c>
      <c r="F174" s="36">
        <v>100000</v>
      </c>
      <c r="G174" s="36">
        <f t="shared" si="6"/>
        <v>23491.600000000006</v>
      </c>
      <c r="H174" s="38">
        <v>76508.399999999994</v>
      </c>
      <c r="I174" s="58">
        <f t="shared" si="7"/>
        <v>0.23491600000000007</v>
      </c>
      <c r="J174" s="72" t="s">
        <v>55</v>
      </c>
    </row>
    <row r="175" spans="2:10" s="26" customFormat="1" ht="21.95" customHeight="1">
      <c r="B175" s="55" t="s">
        <v>169</v>
      </c>
      <c r="C175" s="56" t="s">
        <v>543</v>
      </c>
      <c r="D175" s="57" t="s">
        <v>544</v>
      </c>
      <c r="E175" s="56" t="s">
        <v>519</v>
      </c>
      <c r="F175" s="36">
        <v>80000</v>
      </c>
      <c r="G175" s="36">
        <f t="shared" si="6"/>
        <v>18791.900000000001</v>
      </c>
      <c r="H175" s="38">
        <v>61208.1</v>
      </c>
      <c r="I175" s="58">
        <f t="shared" si="7"/>
        <v>0.23489875000000002</v>
      </c>
      <c r="J175" s="72" t="s">
        <v>55</v>
      </c>
    </row>
    <row r="176" spans="2:10" s="26" customFormat="1" ht="21.95" customHeight="1">
      <c r="B176" s="55" t="s">
        <v>159</v>
      </c>
      <c r="C176" s="56" t="s">
        <v>545</v>
      </c>
      <c r="D176" s="57" t="s">
        <v>546</v>
      </c>
      <c r="E176" s="56" t="s">
        <v>547</v>
      </c>
      <c r="F176" s="36">
        <v>480000</v>
      </c>
      <c r="G176" s="36">
        <f t="shared" si="6"/>
        <v>112538.71999999997</v>
      </c>
      <c r="H176" s="38">
        <v>367461.28</v>
      </c>
      <c r="I176" s="58">
        <f t="shared" si="7"/>
        <v>0.23445566666666662</v>
      </c>
      <c r="J176" s="72" t="s">
        <v>55</v>
      </c>
    </row>
    <row r="177" spans="2:10" s="26" customFormat="1" ht="21.95" customHeight="1">
      <c r="B177" s="55" t="s">
        <v>270</v>
      </c>
      <c r="C177" s="56" t="s">
        <v>548</v>
      </c>
      <c r="D177" s="57" t="s">
        <v>549</v>
      </c>
      <c r="E177" s="56" t="s">
        <v>550</v>
      </c>
      <c r="F177" s="36">
        <v>30000</v>
      </c>
      <c r="G177" s="36">
        <f t="shared" si="6"/>
        <v>6970</v>
      </c>
      <c r="H177" s="38">
        <v>23030</v>
      </c>
      <c r="I177" s="58">
        <f t="shared" si="7"/>
        <v>0.23233333333333334</v>
      </c>
      <c r="J177" s="72" t="s">
        <v>64</v>
      </c>
    </row>
    <row r="178" spans="2:10" s="26" customFormat="1" ht="21.95" customHeight="1">
      <c r="B178" s="55" t="s">
        <v>65</v>
      </c>
      <c r="C178" s="56" t="s">
        <v>551</v>
      </c>
      <c r="D178" s="57" t="s">
        <v>552</v>
      </c>
      <c r="E178" s="56" t="s">
        <v>553</v>
      </c>
      <c r="F178" s="36">
        <v>30000</v>
      </c>
      <c r="G178" s="36">
        <f t="shared" si="6"/>
        <v>6918.5299999999988</v>
      </c>
      <c r="H178" s="38">
        <v>23081.47</v>
      </c>
      <c r="I178" s="58">
        <f t="shared" si="7"/>
        <v>0.23061766666666664</v>
      </c>
      <c r="J178" s="72" t="s">
        <v>64</v>
      </c>
    </row>
    <row r="179" spans="2:10" s="26" customFormat="1" ht="21.95" customHeight="1">
      <c r="B179" s="55" t="s">
        <v>169</v>
      </c>
      <c r="C179" s="56" t="s">
        <v>554</v>
      </c>
      <c r="D179" s="57" t="s">
        <v>555</v>
      </c>
      <c r="E179" s="56" t="s">
        <v>244</v>
      </c>
      <c r="F179" s="36">
        <v>100000</v>
      </c>
      <c r="G179" s="36">
        <f t="shared" si="6"/>
        <v>22834</v>
      </c>
      <c r="H179" s="38">
        <v>77166</v>
      </c>
      <c r="I179" s="58">
        <f t="shared" si="7"/>
        <v>0.22833999999999999</v>
      </c>
      <c r="J179" s="72" t="s">
        <v>55</v>
      </c>
    </row>
    <row r="180" spans="2:10" s="26" customFormat="1" ht="21.95" customHeight="1">
      <c r="B180" s="55" t="s">
        <v>556</v>
      </c>
      <c r="C180" s="56" t="s">
        <v>557</v>
      </c>
      <c r="D180" s="57" t="s">
        <v>558</v>
      </c>
      <c r="E180" s="56" t="s">
        <v>559</v>
      </c>
      <c r="F180" s="36">
        <v>250000</v>
      </c>
      <c r="G180" s="36">
        <f t="shared" si="6"/>
        <v>53115.03</v>
      </c>
      <c r="H180" s="38">
        <v>196884.97</v>
      </c>
      <c r="I180" s="58">
        <f t="shared" si="7"/>
        <v>0.21246012</v>
      </c>
      <c r="J180" s="72" t="s">
        <v>64</v>
      </c>
    </row>
    <row r="181" spans="2:10" s="26" customFormat="1" ht="21.95" customHeight="1">
      <c r="B181" s="55" t="s">
        <v>120</v>
      </c>
      <c r="C181" s="56" t="s">
        <v>560</v>
      </c>
      <c r="D181" s="57" t="s">
        <v>561</v>
      </c>
      <c r="E181" s="56" t="s">
        <v>347</v>
      </c>
      <c r="F181" s="36">
        <v>100000</v>
      </c>
      <c r="G181" s="36">
        <f t="shared" si="6"/>
        <v>20815.589999999997</v>
      </c>
      <c r="H181" s="38">
        <v>79184.41</v>
      </c>
      <c r="I181" s="58">
        <f t="shared" si="7"/>
        <v>0.20815589999999998</v>
      </c>
      <c r="J181" s="72" t="s">
        <v>64</v>
      </c>
    </row>
    <row r="182" spans="2:10" s="26" customFormat="1" ht="21.95" customHeight="1">
      <c r="B182" s="55" t="s">
        <v>270</v>
      </c>
      <c r="C182" s="56" t="s">
        <v>562</v>
      </c>
      <c r="D182" s="57" t="s">
        <v>563</v>
      </c>
      <c r="E182" s="56" t="s">
        <v>564</v>
      </c>
      <c r="F182" s="36">
        <v>150000</v>
      </c>
      <c r="G182" s="36">
        <f t="shared" si="6"/>
        <v>30995.64</v>
      </c>
      <c r="H182" s="38">
        <v>119004.36</v>
      </c>
      <c r="I182" s="58">
        <f t="shared" si="7"/>
        <v>0.2066376</v>
      </c>
      <c r="J182" s="72" t="s">
        <v>64</v>
      </c>
    </row>
    <row r="183" spans="2:10" s="26" customFormat="1" ht="21.95" customHeight="1">
      <c r="B183" s="55" t="s">
        <v>56</v>
      </c>
      <c r="C183" s="56" t="s">
        <v>565</v>
      </c>
      <c r="D183" s="57" t="s">
        <v>566</v>
      </c>
      <c r="E183" s="56" t="s">
        <v>59</v>
      </c>
      <c r="F183" s="36">
        <v>1530000</v>
      </c>
      <c r="G183" s="36">
        <f t="shared" si="6"/>
        <v>315657.66999999993</v>
      </c>
      <c r="H183" s="38">
        <v>1214342.33</v>
      </c>
      <c r="I183" s="58">
        <f t="shared" si="7"/>
        <v>0.20631220261437905</v>
      </c>
      <c r="J183" s="72" t="s">
        <v>50</v>
      </c>
    </row>
    <row r="184" spans="2:10" s="26" customFormat="1" ht="21.95" customHeight="1">
      <c r="B184" s="55" t="s">
        <v>85</v>
      </c>
      <c r="C184" s="56" t="s">
        <v>567</v>
      </c>
      <c r="D184" s="57" t="s">
        <v>568</v>
      </c>
      <c r="E184" s="56" t="s">
        <v>569</v>
      </c>
      <c r="F184" s="36">
        <v>80000</v>
      </c>
      <c r="G184" s="36">
        <f t="shared" si="6"/>
        <v>16443.78</v>
      </c>
      <c r="H184" s="38">
        <v>63556.22</v>
      </c>
      <c r="I184" s="58">
        <f t="shared" si="7"/>
        <v>0.20554724999999999</v>
      </c>
      <c r="J184" s="72" t="s">
        <v>55</v>
      </c>
    </row>
    <row r="185" spans="2:10" s="26" customFormat="1" ht="21.95" customHeight="1">
      <c r="B185" s="55" t="s">
        <v>124</v>
      </c>
      <c r="C185" s="56" t="s">
        <v>570</v>
      </c>
      <c r="D185" s="57" t="s">
        <v>571</v>
      </c>
      <c r="E185" s="56" t="s">
        <v>572</v>
      </c>
      <c r="F185" s="36">
        <v>150000</v>
      </c>
      <c r="G185" s="36">
        <f t="shared" si="6"/>
        <v>30512.429999999993</v>
      </c>
      <c r="H185" s="38">
        <v>119487.57</v>
      </c>
      <c r="I185" s="58">
        <f t="shared" si="7"/>
        <v>0.20341619999999996</v>
      </c>
      <c r="J185" s="72" t="s">
        <v>64</v>
      </c>
    </row>
    <row r="186" spans="2:10" s="26" customFormat="1" ht="21.95" customHeight="1">
      <c r="B186" s="55" t="s">
        <v>134</v>
      </c>
      <c r="C186" s="56" t="s">
        <v>573</v>
      </c>
      <c r="D186" s="57" t="s">
        <v>574</v>
      </c>
      <c r="E186" s="56" t="s">
        <v>575</v>
      </c>
      <c r="F186" s="36">
        <v>250000</v>
      </c>
      <c r="G186" s="36">
        <f t="shared" si="6"/>
        <v>49875</v>
      </c>
      <c r="H186" s="38">
        <v>200125</v>
      </c>
      <c r="I186" s="58">
        <f t="shared" si="7"/>
        <v>0.19950000000000001</v>
      </c>
      <c r="J186" s="72" t="s">
        <v>64</v>
      </c>
    </row>
    <row r="187" spans="2:10" s="26" customFormat="1" ht="21.95" customHeight="1">
      <c r="B187" s="55" t="s">
        <v>169</v>
      </c>
      <c r="C187" s="56" t="s">
        <v>576</v>
      </c>
      <c r="D187" s="57" t="s">
        <v>577</v>
      </c>
      <c r="E187" s="56" t="s">
        <v>578</v>
      </c>
      <c r="F187" s="36">
        <v>196000</v>
      </c>
      <c r="G187" s="36">
        <f t="shared" si="6"/>
        <v>38752.170000000013</v>
      </c>
      <c r="H187" s="38">
        <v>157247.82999999999</v>
      </c>
      <c r="I187" s="58">
        <f t="shared" si="7"/>
        <v>0.19771515306122456</v>
      </c>
      <c r="J187" s="72" t="s">
        <v>64</v>
      </c>
    </row>
    <row r="188" spans="2:10" s="26" customFormat="1" ht="21.95" customHeight="1">
      <c r="B188" s="55" t="s">
        <v>120</v>
      </c>
      <c r="C188" s="56" t="s">
        <v>579</v>
      </c>
      <c r="D188" s="57" t="s">
        <v>580</v>
      </c>
      <c r="E188" s="56" t="s">
        <v>581</v>
      </c>
      <c r="F188" s="36">
        <v>150000</v>
      </c>
      <c r="G188" s="36">
        <f t="shared" si="6"/>
        <v>29339</v>
      </c>
      <c r="H188" s="38">
        <v>120661</v>
      </c>
      <c r="I188" s="58">
        <f t="shared" si="7"/>
        <v>0.19559333333333334</v>
      </c>
      <c r="J188" s="72" t="s">
        <v>64</v>
      </c>
    </row>
    <row r="189" spans="2:10" s="26" customFormat="1" ht="21.95" customHeight="1">
      <c r="B189" s="55" t="s">
        <v>65</v>
      </c>
      <c r="C189" s="56" t="s">
        <v>582</v>
      </c>
      <c r="D189" s="57" t="s">
        <v>583</v>
      </c>
      <c r="E189" s="56" t="s">
        <v>584</v>
      </c>
      <c r="F189" s="36">
        <v>150000</v>
      </c>
      <c r="G189" s="36">
        <f t="shared" si="6"/>
        <v>27799.149999999994</v>
      </c>
      <c r="H189" s="38">
        <v>122200.85</v>
      </c>
      <c r="I189" s="58">
        <f t="shared" si="7"/>
        <v>0.18532766666666664</v>
      </c>
      <c r="J189" s="72" t="s">
        <v>64</v>
      </c>
    </row>
    <row r="190" spans="2:10" s="26" customFormat="1" ht="21.95" customHeight="1">
      <c r="B190" s="55" t="s">
        <v>448</v>
      </c>
      <c r="C190" s="56" t="s">
        <v>585</v>
      </c>
      <c r="D190" s="57" t="s">
        <v>586</v>
      </c>
      <c r="E190" s="56" t="s">
        <v>587</v>
      </c>
      <c r="F190" s="36">
        <v>30000</v>
      </c>
      <c r="G190" s="36">
        <f t="shared" si="6"/>
        <v>5528</v>
      </c>
      <c r="H190" s="38">
        <v>24472</v>
      </c>
      <c r="I190" s="58">
        <f t="shared" si="7"/>
        <v>0.18426666666666666</v>
      </c>
      <c r="J190" s="72" t="s">
        <v>64</v>
      </c>
    </row>
    <row r="191" spans="2:10" s="26" customFormat="1" ht="21.95" customHeight="1">
      <c r="B191" s="55" t="s">
        <v>270</v>
      </c>
      <c r="C191" s="56" t="s">
        <v>588</v>
      </c>
      <c r="D191" s="57" t="s">
        <v>589</v>
      </c>
      <c r="E191" s="56" t="s">
        <v>590</v>
      </c>
      <c r="F191" s="36">
        <v>60000</v>
      </c>
      <c r="G191" s="36">
        <f t="shared" si="6"/>
        <v>11044</v>
      </c>
      <c r="H191" s="38">
        <v>48956</v>
      </c>
      <c r="I191" s="58">
        <f t="shared" si="7"/>
        <v>0.18406666666666666</v>
      </c>
      <c r="J191" s="72" t="s">
        <v>64</v>
      </c>
    </row>
    <row r="192" spans="2:10" s="26" customFormat="1" ht="21.95" customHeight="1">
      <c r="B192" s="55" t="s">
        <v>56</v>
      </c>
      <c r="C192" s="56" t="s">
        <v>591</v>
      </c>
      <c r="D192" s="57" t="s">
        <v>592</v>
      </c>
      <c r="E192" s="56" t="s">
        <v>59</v>
      </c>
      <c r="F192" s="36">
        <v>100000</v>
      </c>
      <c r="G192" s="36">
        <f t="shared" si="6"/>
        <v>18370.649999999994</v>
      </c>
      <c r="H192" s="38">
        <v>81629.350000000006</v>
      </c>
      <c r="I192" s="58">
        <f t="shared" si="7"/>
        <v>0.18370649999999994</v>
      </c>
      <c r="J192" s="72" t="s">
        <v>50</v>
      </c>
    </row>
    <row r="193" spans="2:10" s="26" customFormat="1" ht="21.95" customHeight="1">
      <c r="B193" s="55" t="s">
        <v>159</v>
      </c>
      <c r="C193" s="56" t="s">
        <v>593</v>
      </c>
      <c r="D193" s="57" t="s">
        <v>594</v>
      </c>
      <c r="E193" s="56" t="s">
        <v>595</v>
      </c>
      <c r="F193" s="36">
        <v>400000</v>
      </c>
      <c r="G193" s="36">
        <f t="shared" si="6"/>
        <v>72716.270000000019</v>
      </c>
      <c r="H193" s="38">
        <v>327283.73</v>
      </c>
      <c r="I193" s="58">
        <f t="shared" si="7"/>
        <v>0.18179067500000004</v>
      </c>
      <c r="J193" s="72" t="s">
        <v>92</v>
      </c>
    </row>
    <row r="194" spans="2:10" s="26" customFormat="1" ht="21.95" customHeight="1">
      <c r="B194" s="55" t="s">
        <v>72</v>
      </c>
      <c r="C194" s="56" t="s">
        <v>596</v>
      </c>
      <c r="D194" s="57" t="s">
        <v>597</v>
      </c>
      <c r="E194" s="56" t="s">
        <v>290</v>
      </c>
      <c r="F194" s="36">
        <v>150000</v>
      </c>
      <c r="G194" s="36">
        <f t="shared" si="6"/>
        <v>26068</v>
      </c>
      <c r="H194" s="38">
        <v>123932</v>
      </c>
      <c r="I194" s="58">
        <f t="shared" si="7"/>
        <v>0.17378666666666667</v>
      </c>
      <c r="J194" s="72" t="s">
        <v>55</v>
      </c>
    </row>
    <row r="195" spans="2:10" s="26" customFormat="1" ht="21.95" customHeight="1">
      <c r="B195" s="55" t="s">
        <v>124</v>
      </c>
      <c r="C195" s="56" t="s">
        <v>598</v>
      </c>
      <c r="D195" s="57" t="s">
        <v>599</v>
      </c>
      <c r="E195" s="56" t="s">
        <v>572</v>
      </c>
      <c r="F195" s="36">
        <v>250000</v>
      </c>
      <c r="G195" s="36">
        <f t="shared" si="6"/>
        <v>42500</v>
      </c>
      <c r="H195" s="38">
        <v>207500</v>
      </c>
      <c r="I195" s="58">
        <f t="shared" si="7"/>
        <v>0.17</v>
      </c>
      <c r="J195" s="72" t="s">
        <v>64</v>
      </c>
    </row>
    <row r="196" spans="2:10" s="26" customFormat="1" ht="21.95" customHeight="1">
      <c r="B196" s="55" t="s">
        <v>169</v>
      </c>
      <c r="C196" s="56" t="s">
        <v>600</v>
      </c>
      <c r="D196" s="57" t="s">
        <v>601</v>
      </c>
      <c r="E196" s="56" t="s">
        <v>602</v>
      </c>
      <c r="F196" s="36">
        <v>60000</v>
      </c>
      <c r="G196" s="36">
        <f t="shared" si="6"/>
        <v>9904.6900000000023</v>
      </c>
      <c r="H196" s="38">
        <v>50095.31</v>
      </c>
      <c r="I196" s="58">
        <f t="shared" si="7"/>
        <v>0.16507816666666669</v>
      </c>
      <c r="J196" s="72" t="s">
        <v>64</v>
      </c>
    </row>
    <row r="197" spans="2:10" s="26" customFormat="1" ht="21.95" customHeight="1">
      <c r="B197" s="55" t="s">
        <v>159</v>
      </c>
      <c r="C197" s="56" t="s">
        <v>603</v>
      </c>
      <c r="D197" s="57" t="s">
        <v>604</v>
      </c>
      <c r="E197" s="56" t="s">
        <v>605</v>
      </c>
      <c r="F197" s="36">
        <v>80000</v>
      </c>
      <c r="G197" s="36">
        <f t="shared" si="6"/>
        <v>13105</v>
      </c>
      <c r="H197" s="38">
        <v>66895</v>
      </c>
      <c r="I197" s="58">
        <f t="shared" si="7"/>
        <v>0.1638125</v>
      </c>
      <c r="J197" s="72" t="s">
        <v>55</v>
      </c>
    </row>
    <row r="198" spans="2:10" s="26" customFormat="1" ht="21.95" customHeight="1">
      <c r="B198" s="55" t="s">
        <v>476</v>
      </c>
      <c r="C198" s="56" t="s">
        <v>606</v>
      </c>
      <c r="D198" s="57" t="s">
        <v>607</v>
      </c>
      <c r="E198" s="56" t="s">
        <v>608</v>
      </c>
      <c r="F198" s="36">
        <v>250000</v>
      </c>
      <c r="G198" s="36">
        <f t="shared" si="6"/>
        <v>40747.920000000013</v>
      </c>
      <c r="H198" s="38">
        <v>209252.08</v>
      </c>
      <c r="I198" s="58">
        <f t="shared" si="7"/>
        <v>0.16299168000000006</v>
      </c>
      <c r="J198" s="72" t="s">
        <v>64</v>
      </c>
    </row>
    <row r="199" spans="2:10" s="26" customFormat="1" ht="21.95" customHeight="1">
      <c r="B199" s="55" t="s">
        <v>46</v>
      </c>
      <c r="C199" s="56" t="s">
        <v>609</v>
      </c>
      <c r="D199" s="57" t="s">
        <v>610</v>
      </c>
      <c r="E199" s="56" t="s">
        <v>611</v>
      </c>
      <c r="F199" s="36">
        <v>500000</v>
      </c>
      <c r="G199" s="36">
        <f t="shared" si="6"/>
        <v>79065.409999999974</v>
      </c>
      <c r="H199" s="38">
        <v>420934.59</v>
      </c>
      <c r="I199" s="58">
        <f t="shared" si="7"/>
        <v>0.15813081999999995</v>
      </c>
      <c r="J199" s="72" t="s">
        <v>55</v>
      </c>
    </row>
    <row r="200" spans="2:10" s="26" customFormat="1" ht="21.95" customHeight="1">
      <c r="B200" s="55" t="s">
        <v>72</v>
      </c>
      <c r="C200" s="56" t="s">
        <v>612</v>
      </c>
      <c r="D200" s="57" t="s">
        <v>613</v>
      </c>
      <c r="E200" s="56" t="s">
        <v>614</v>
      </c>
      <c r="F200" s="36">
        <v>100000</v>
      </c>
      <c r="G200" s="36">
        <f t="shared" si="6"/>
        <v>15412.300000000003</v>
      </c>
      <c r="H200" s="38">
        <v>84587.7</v>
      </c>
      <c r="I200" s="58">
        <f t="shared" si="7"/>
        <v>0.15412300000000004</v>
      </c>
      <c r="J200" s="72" t="s">
        <v>55</v>
      </c>
    </row>
    <row r="201" spans="2:10" s="26" customFormat="1" ht="21.95" customHeight="1">
      <c r="B201" s="55" t="s">
        <v>615</v>
      </c>
      <c r="C201" s="56" t="s">
        <v>616</v>
      </c>
      <c r="D201" s="57" t="s">
        <v>617</v>
      </c>
      <c r="E201" s="56" t="s">
        <v>618</v>
      </c>
      <c r="F201" s="36">
        <v>500000</v>
      </c>
      <c r="G201" s="36">
        <f t="shared" si="6"/>
        <v>76987.25</v>
      </c>
      <c r="H201" s="38">
        <v>423012.75</v>
      </c>
      <c r="I201" s="58">
        <f t="shared" si="7"/>
        <v>0.15397449999999999</v>
      </c>
      <c r="J201" s="72" t="s">
        <v>619</v>
      </c>
    </row>
    <row r="202" spans="2:10" s="26" customFormat="1" ht="21.95" customHeight="1">
      <c r="B202" s="55" t="s">
        <v>81</v>
      </c>
      <c r="C202" s="56" t="s">
        <v>620</v>
      </c>
      <c r="D202" s="57" t="s">
        <v>621</v>
      </c>
      <c r="E202" s="56" t="s">
        <v>114</v>
      </c>
      <c r="F202" s="36">
        <v>60000</v>
      </c>
      <c r="G202" s="36">
        <f t="shared" si="6"/>
        <v>8861</v>
      </c>
      <c r="H202" s="38">
        <v>51139</v>
      </c>
      <c r="I202" s="58">
        <f t="shared" si="7"/>
        <v>0.14768333333333333</v>
      </c>
      <c r="J202" s="72" t="s">
        <v>64</v>
      </c>
    </row>
    <row r="203" spans="2:10" s="26" customFormat="1" ht="21.95" customHeight="1">
      <c r="B203" s="55" t="s">
        <v>46</v>
      </c>
      <c r="C203" s="56" t="s">
        <v>622</v>
      </c>
      <c r="D203" s="57" t="s">
        <v>623</v>
      </c>
      <c r="E203" s="56" t="s">
        <v>624</v>
      </c>
      <c r="F203" s="36">
        <v>150000</v>
      </c>
      <c r="G203" s="36">
        <f t="shared" si="6"/>
        <v>21737.660000000003</v>
      </c>
      <c r="H203" s="38">
        <v>128262.34</v>
      </c>
      <c r="I203" s="58">
        <f t="shared" si="7"/>
        <v>0.14491773333333335</v>
      </c>
      <c r="J203" s="72" t="s">
        <v>55</v>
      </c>
    </row>
    <row r="204" spans="2:10" s="26" customFormat="1" ht="21.95" customHeight="1">
      <c r="B204" s="55" t="s">
        <v>60</v>
      </c>
      <c r="C204" s="56" t="s">
        <v>625</v>
      </c>
      <c r="D204" s="57" t="s">
        <v>626</v>
      </c>
      <c r="E204" s="56" t="s">
        <v>627</v>
      </c>
      <c r="F204" s="36">
        <v>150000</v>
      </c>
      <c r="G204" s="36">
        <f t="shared" si="6"/>
        <v>21669</v>
      </c>
      <c r="H204" s="38">
        <v>128331</v>
      </c>
      <c r="I204" s="58">
        <f t="shared" si="7"/>
        <v>0.14446000000000001</v>
      </c>
      <c r="J204" s="72" t="s">
        <v>64</v>
      </c>
    </row>
    <row r="205" spans="2:10" s="26" customFormat="1" ht="21.95" customHeight="1">
      <c r="B205" s="55" t="s">
        <v>169</v>
      </c>
      <c r="C205" s="56" t="s">
        <v>628</v>
      </c>
      <c r="D205" s="57" t="s">
        <v>629</v>
      </c>
      <c r="E205" s="56" t="s">
        <v>630</v>
      </c>
      <c r="F205" s="36">
        <v>100000</v>
      </c>
      <c r="G205" s="36">
        <f t="shared" si="6"/>
        <v>14386</v>
      </c>
      <c r="H205" s="38">
        <v>85614</v>
      </c>
      <c r="I205" s="58">
        <f t="shared" si="7"/>
        <v>0.14385999999999999</v>
      </c>
      <c r="J205" s="72" t="s">
        <v>64</v>
      </c>
    </row>
    <row r="206" spans="2:10" s="26" customFormat="1" ht="21.95" customHeight="1">
      <c r="B206" s="55" t="s">
        <v>96</v>
      </c>
      <c r="C206" s="56" t="s">
        <v>631</v>
      </c>
      <c r="D206" s="57" t="s">
        <v>632</v>
      </c>
      <c r="E206" s="56" t="s">
        <v>633</v>
      </c>
      <c r="F206" s="36">
        <v>1000000</v>
      </c>
      <c r="G206" s="36">
        <f t="shared" si="6"/>
        <v>142439.35999999999</v>
      </c>
      <c r="H206" s="38">
        <v>857560.64</v>
      </c>
      <c r="I206" s="58">
        <f t="shared" si="7"/>
        <v>0.14243935999999999</v>
      </c>
      <c r="J206" s="72" t="s">
        <v>55</v>
      </c>
    </row>
    <row r="207" spans="2:10" s="26" customFormat="1" ht="21.95" customHeight="1">
      <c r="B207" s="55" t="s">
        <v>302</v>
      </c>
      <c r="C207" s="56" t="s">
        <v>634</v>
      </c>
      <c r="D207" s="57" t="s">
        <v>635</v>
      </c>
      <c r="E207" s="56" t="s">
        <v>636</v>
      </c>
      <c r="F207" s="36">
        <v>50000</v>
      </c>
      <c r="G207" s="36">
        <f t="shared" ref="G207:G254" si="8">SUM(F207-H207)</f>
        <v>7121.8799999999974</v>
      </c>
      <c r="H207" s="38">
        <v>42878.12</v>
      </c>
      <c r="I207" s="58">
        <f t="shared" si="7"/>
        <v>0.14243759999999994</v>
      </c>
      <c r="J207" s="72" t="s">
        <v>64</v>
      </c>
    </row>
    <row r="208" spans="2:10" s="26" customFormat="1" ht="21.95" customHeight="1">
      <c r="B208" s="55" t="s">
        <v>46</v>
      </c>
      <c r="C208" s="56" t="s">
        <v>637</v>
      </c>
      <c r="D208" s="57" t="s">
        <v>638</v>
      </c>
      <c r="E208" s="56" t="s">
        <v>639</v>
      </c>
      <c r="F208" s="36">
        <v>200000</v>
      </c>
      <c r="G208" s="36">
        <f t="shared" si="8"/>
        <v>28183.799999999988</v>
      </c>
      <c r="H208" s="38">
        <v>171816.2</v>
      </c>
      <c r="I208" s="58">
        <f t="shared" si="7"/>
        <v>0.14091899999999993</v>
      </c>
      <c r="J208" s="72" t="s">
        <v>64</v>
      </c>
    </row>
    <row r="209" spans="2:10" s="26" customFormat="1" ht="21.95" customHeight="1">
      <c r="B209" s="55" t="s">
        <v>270</v>
      </c>
      <c r="C209" s="56" t="s">
        <v>640</v>
      </c>
      <c r="D209" s="57" t="s">
        <v>641</v>
      </c>
      <c r="E209" s="56" t="s">
        <v>642</v>
      </c>
      <c r="F209" s="36">
        <v>700000</v>
      </c>
      <c r="G209" s="36">
        <f t="shared" si="8"/>
        <v>95026</v>
      </c>
      <c r="H209" s="38">
        <v>604974</v>
      </c>
      <c r="I209" s="58">
        <f t="shared" si="7"/>
        <v>0.13575142857142858</v>
      </c>
      <c r="J209" s="72" t="s">
        <v>64</v>
      </c>
    </row>
    <row r="210" spans="2:10" s="26" customFormat="1" ht="21.95" customHeight="1">
      <c r="B210" s="55" t="s">
        <v>65</v>
      </c>
      <c r="C210" s="56" t="s">
        <v>643</v>
      </c>
      <c r="D210" s="57" t="s">
        <v>644</v>
      </c>
      <c r="E210" s="56" t="s">
        <v>645</v>
      </c>
      <c r="F210" s="36">
        <v>150000</v>
      </c>
      <c r="G210" s="36">
        <f t="shared" si="8"/>
        <v>20200</v>
      </c>
      <c r="H210" s="38">
        <v>129800</v>
      </c>
      <c r="I210" s="58">
        <f t="shared" si="7"/>
        <v>0.13466666666666666</v>
      </c>
      <c r="J210" s="72" t="s">
        <v>55</v>
      </c>
    </row>
    <row r="211" spans="2:10" s="26" customFormat="1" ht="21.95" customHeight="1">
      <c r="B211" s="55" t="s">
        <v>56</v>
      </c>
      <c r="C211" s="56" t="s">
        <v>646</v>
      </c>
      <c r="D211" s="57" t="s">
        <v>647</v>
      </c>
      <c r="E211" s="56" t="s">
        <v>59</v>
      </c>
      <c r="F211" s="36">
        <v>100000</v>
      </c>
      <c r="G211" s="36">
        <f t="shared" si="8"/>
        <v>13447.960000000006</v>
      </c>
      <c r="H211" s="38">
        <v>86552.04</v>
      </c>
      <c r="I211" s="58">
        <f t="shared" si="7"/>
        <v>0.13447960000000006</v>
      </c>
      <c r="J211" s="72" t="s">
        <v>50</v>
      </c>
    </row>
    <row r="212" spans="2:10" s="26" customFormat="1" ht="21.95" customHeight="1">
      <c r="B212" s="55" t="s">
        <v>85</v>
      </c>
      <c r="C212" s="56" t="s">
        <v>648</v>
      </c>
      <c r="D212" s="57" t="s">
        <v>649</v>
      </c>
      <c r="E212" s="56" t="s">
        <v>650</v>
      </c>
      <c r="F212" s="36">
        <v>127523.47</v>
      </c>
      <c r="G212" s="36">
        <f t="shared" si="8"/>
        <v>17140</v>
      </c>
      <c r="H212" s="38">
        <v>110383.47</v>
      </c>
      <c r="I212" s="58">
        <f t="shared" si="7"/>
        <v>0.1344066311871846</v>
      </c>
      <c r="J212" s="72" t="s">
        <v>64</v>
      </c>
    </row>
    <row r="213" spans="2:10" s="26" customFormat="1" ht="21.95" customHeight="1">
      <c r="B213" s="55" t="s">
        <v>270</v>
      </c>
      <c r="C213" s="56" t="s">
        <v>651</v>
      </c>
      <c r="D213" s="57" t="s">
        <v>652</v>
      </c>
      <c r="E213" s="56" t="s">
        <v>653</v>
      </c>
      <c r="F213" s="36">
        <v>100000</v>
      </c>
      <c r="G213" s="36">
        <f t="shared" si="8"/>
        <v>13040</v>
      </c>
      <c r="H213" s="38">
        <v>86960</v>
      </c>
      <c r="I213" s="58">
        <f t="shared" si="7"/>
        <v>0.13039999999999999</v>
      </c>
      <c r="J213" s="72" t="s">
        <v>55</v>
      </c>
    </row>
    <row r="214" spans="2:10" s="26" customFormat="1" ht="21.95" customHeight="1">
      <c r="B214" s="55" t="s">
        <v>159</v>
      </c>
      <c r="C214" s="56" t="s">
        <v>654</v>
      </c>
      <c r="D214" s="57" t="s">
        <v>655</v>
      </c>
      <c r="E214" s="56" t="s">
        <v>656</v>
      </c>
      <c r="F214" s="36">
        <v>500000</v>
      </c>
      <c r="G214" s="36">
        <f t="shared" si="8"/>
        <v>64300</v>
      </c>
      <c r="H214" s="38">
        <v>435700</v>
      </c>
      <c r="I214" s="58">
        <f t="shared" si="7"/>
        <v>0.12859999999999999</v>
      </c>
      <c r="J214" s="72" t="s">
        <v>55</v>
      </c>
    </row>
    <row r="215" spans="2:10" s="26" customFormat="1" ht="21.95" customHeight="1">
      <c r="B215" s="55" t="s">
        <v>65</v>
      </c>
      <c r="C215" s="56" t="s">
        <v>657</v>
      </c>
      <c r="D215" s="57" t="s">
        <v>658</v>
      </c>
      <c r="E215" s="56" t="s">
        <v>659</v>
      </c>
      <c r="F215" s="36">
        <v>80000</v>
      </c>
      <c r="G215" s="36">
        <f t="shared" si="8"/>
        <v>10000</v>
      </c>
      <c r="H215" s="38">
        <v>70000</v>
      </c>
      <c r="I215" s="58">
        <f t="shared" si="7"/>
        <v>0.125</v>
      </c>
      <c r="J215" s="72" t="s">
        <v>55</v>
      </c>
    </row>
    <row r="216" spans="2:10" s="26" customFormat="1" ht="21.95" customHeight="1">
      <c r="B216" s="55" t="s">
        <v>660</v>
      </c>
      <c r="C216" s="56" t="s">
        <v>661</v>
      </c>
      <c r="D216" s="57" t="s">
        <v>662</v>
      </c>
      <c r="E216" s="56" t="s">
        <v>663</v>
      </c>
      <c r="F216" s="36">
        <v>8000000</v>
      </c>
      <c r="G216" s="36">
        <f t="shared" si="8"/>
        <v>982986.84999999963</v>
      </c>
      <c r="H216" s="38">
        <v>7017013.1500000004</v>
      </c>
      <c r="I216" s="58">
        <f t="shared" si="7"/>
        <v>0.12287335624999995</v>
      </c>
      <c r="J216" s="72" t="s">
        <v>664</v>
      </c>
    </row>
    <row r="217" spans="2:10" s="26" customFormat="1" ht="21.95" customHeight="1">
      <c r="B217" s="55" t="s">
        <v>665</v>
      </c>
      <c r="C217" s="56" t="s">
        <v>666</v>
      </c>
      <c r="D217" s="57" t="s">
        <v>667</v>
      </c>
      <c r="E217" s="56" t="s">
        <v>668</v>
      </c>
      <c r="F217" s="36">
        <v>800000</v>
      </c>
      <c r="G217" s="36">
        <f t="shared" si="8"/>
        <v>97823</v>
      </c>
      <c r="H217" s="38">
        <v>702177</v>
      </c>
      <c r="I217" s="58">
        <f t="shared" si="7"/>
        <v>0.12227875000000001</v>
      </c>
      <c r="J217" s="72" t="s">
        <v>50</v>
      </c>
    </row>
    <row r="218" spans="2:10" s="26" customFormat="1" ht="21.95" customHeight="1">
      <c r="B218" s="55" t="s">
        <v>72</v>
      </c>
      <c r="C218" s="56" t="s">
        <v>669</v>
      </c>
      <c r="D218" s="57" t="s">
        <v>670</v>
      </c>
      <c r="E218" s="56" t="s">
        <v>671</v>
      </c>
      <c r="F218" s="36">
        <v>2250000</v>
      </c>
      <c r="G218" s="36">
        <f t="shared" si="8"/>
        <v>263987.53000000003</v>
      </c>
      <c r="H218" s="38">
        <v>1986012.47</v>
      </c>
      <c r="I218" s="58">
        <f t="shared" ref="I218:I281" si="9">SUM(G218/F218)</f>
        <v>0.11732779111111112</v>
      </c>
      <c r="J218" s="72" t="s">
        <v>64</v>
      </c>
    </row>
    <row r="219" spans="2:10" s="26" customFormat="1" ht="21.95" customHeight="1">
      <c r="B219" s="55" t="s">
        <v>85</v>
      </c>
      <c r="C219" s="56" t="s">
        <v>672</v>
      </c>
      <c r="D219" s="57" t="s">
        <v>673</v>
      </c>
      <c r="E219" s="56" t="s">
        <v>674</v>
      </c>
      <c r="F219" s="36">
        <v>60000</v>
      </c>
      <c r="G219" s="36">
        <f t="shared" si="8"/>
        <v>7036.6999999999971</v>
      </c>
      <c r="H219" s="38">
        <v>52963.3</v>
      </c>
      <c r="I219" s="58">
        <f t="shared" si="9"/>
        <v>0.11727833333333329</v>
      </c>
      <c r="J219" s="72" t="s">
        <v>64</v>
      </c>
    </row>
    <row r="220" spans="2:10" s="26" customFormat="1" ht="21.95" customHeight="1">
      <c r="B220" s="55" t="s">
        <v>120</v>
      </c>
      <c r="C220" s="56" t="s">
        <v>675</v>
      </c>
      <c r="D220" s="57" t="s">
        <v>676</v>
      </c>
      <c r="E220" s="56" t="s">
        <v>677</v>
      </c>
      <c r="F220" s="36">
        <v>80000</v>
      </c>
      <c r="G220" s="36">
        <f t="shared" si="8"/>
        <v>9315.1000000000058</v>
      </c>
      <c r="H220" s="38">
        <v>70684.899999999994</v>
      </c>
      <c r="I220" s="58">
        <f t="shared" si="9"/>
        <v>0.11643875000000008</v>
      </c>
      <c r="J220" s="72" t="s">
        <v>55</v>
      </c>
    </row>
    <row r="221" spans="2:10" s="26" customFormat="1" ht="21.95" customHeight="1">
      <c r="B221" s="55" t="s">
        <v>96</v>
      </c>
      <c r="C221" s="56" t="s">
        <v>678</v>
      </c>
      <c r="D221" s="57" t="s">
        <v>679</v>
      </c>
      <c r="E221" s="56" t="s">
        <v>111</v>
      </c>
      <c r="F221" s="36">
        <v>150000</v>
      </c>
      <c r="G221" s="36">
        <f t="shared" si="8"/>
        <v>16059</v>
      </c>
      <c r="H221" s="38">
        <v>133941</v>
      </c>
      <c r="I221" s="58">
        <f t="shared" si="9"/>
        <v>0.10706</v>
      </c>
      <c r="J221" s="72" t="s">
        <v>55</v>
      </c>
    </row>
    <row r="222" spans="2:10" s="26" customFormat="1" ht="21.95" customHeight="1">
      <c r="B222" s="55" t="s">
        <v>159</v>
      </c>
      <c r="C222" s="56" t="s">
        <v>680</v>
      </c>
      <c r="D222" s="57" t="s">
        <v>681</v>
      </c>
      <c r="E222" s="56" t="s">
        <v>682</v>
      </c>
      <c r="F222" s="36">
        <v>30000</v>
      </c>
      <c r="G222" s="36">
        <f t="shared" si="8"/>
        <v>3209.16</v>
      </c>
      <c r="H222" s="38">
        <v>26790.84</v>
      </c>
      <c r="I222" s="58">
        <f t="shared" si="9"/>
        <v>0.106972</v>
      </c>
      <c r="J222" s="72" t="s">
        <v>64</v>
      </c>
    </row>
    <row r="223" spans="2:10" s="26" customFormat="1" ht="21.95" customHeight="1">
      <c r="B223" s="55" t="s">
        <v>85</v>
      </c>
      <c r="C223" s="56" t="s">
        <v>683</v>
      </c>
      <c r="D223" s="57" t="s">
        <v>684</v>
      </c>
      <c r="E223" s="56" t="s">
        <v>88</v>
      </c>
      <c r="F223" s="36">
        <v>325000</v>
      </c>
      <c r="G223" s="36">
        <f t="shared" si="8"/>
        <v>34647.039999999979</v>
      </c>
      <c r="H223" s="38">
        <v>290352.96000000002</v>
      </c>
      <c r="I223" s="58">
        <f t="shared" si="9"/>
        <v>0.10660627692307686</v>
      </c>
      <c r="J223" s="72" t="s">
        <v>64</v>
      </c>
    </row>
    <row r="224" spans="2:10" s="26" customFormat="1" ht="21.95" customHeight="1">
      <c r="B224" s="55" t="s">
        <v>60</v>
      </c>
      <c r="C224" s="56" t="s">
        <v>685</v>
      </c>
      <c r="D224" s="57" t="s">
        <v>686</v>
      </c>
      <c r="E224" s="56" t="s">
        <v>687</v>
      </c>
      <c r="F224" s="36">
        <v>500000</v>
      </c>
      <c r="G224" s="36">
        <f t="shared" si="8"/>
        <v>52400</v>
      </c>
      <c r="H224" s="38">
        <v>447600</v>
      </c>
      <c r="I224" s="58">
        <f t="shared" si="9"/>
        <v>0.1048</v>
      </c>
      <c r="J224" s="72" t="s">
        <v>64</v>
      </c>
    </row>
    <row r="225" spans="2:10" s="26" customFormat="1" ht="21.95" customHeight="1">
      <c r="B225" s="55" t="s">
        <v>124</v>
      </c>
      <c r="C225" s="56" t="s">
        <v>688</v>
      </c>
      <c r="D225" s="57" t="s">
        <v>689</v>
      </c>
      <c r="E225" s="56" t="s">
        <v>690</v>
      </c>
      <c r="F225" s="36">
        <v>850000</v>
      </c>
      <c r="G225" s="36">
        <f t="shared" si="8"/>
        <v>88732.280000000028</v>
      </c>
      <c r="H225" s="38">
        <v>761267.72</v>
      </c>
      <c r="I225" s="58">
        <f t="shared" si="9"/>
        <v>0.10439091764705885</v>
      </c>
      <c r="J225" s="72" t="s">
        <v>64</v>
      </c>
    </row>
    <row r="226" spans="2:10" s="26" customFormat="1" ht="21.95" customHeight="1">
      <c r="B226" s="55" t="s">
        <v>72</v>
      </c>
      <c r="C226" s="56" t="s">
        <v>691</v>
      </c>
      <c r="D226" s="57" t="s">
        <v>692</v>
      </c>
      <c r="E226" s="56" t="s">
        <v>140</v>
      </c>
      <c r="F226" s="36">
        <v>150000</v>
      </c>
      <c r="G226" s="36">
        <f t="shared" si="8"/>
        <v>15501.329999999987</v>
      </c>
      <c r="H226" s="38">
        <v>134498.67000000001</v>
      </c>
      <c r="I226" s="58">
        <f t="shared" si="9"/>
        <v>0.10334219999999991</v>
      </c>
      <c r="J226" s="72" t="s">
        <v>64</v>
      </c>
    </row>
    <row r="227" spans="2:10" s="26" customFormat="1" ht="21.95" customHeight="1">
      <c r="B227" s="55" t="s">
        <v>72</v>
      </c>
      <c r="C227" s="56" t="s">
        <v>693</v>
      </c>
      <c r="D227" s="57" t="s">
        <v>694</v>
      </c>
      <c r="E227" s="56" t="s">
        <v>671</v>
      </c>
      <c r="F227" s="36">
        <v>12890000</v>
      </c>
      <c r="G227" s="36">
        <f t="shared" si="8"/>
        <v>1318035.2300000004</v>
      </c>
      <c r="H227" s="38">
        <v>11571964.77</v>
      </c>
      <c r="I227" s="58">
        <f t="shared" si="9"/>
        <v>0.10225253917765713</v>
      </c>
      <c r="J227" s="72" t="s">
        <v>64</v>
      </c>
    </row>
    <row r="228" spans="2:10" s="26" customFormat="1" ht="21.95" customHeight="1">
      <c r="B228" s="55" t="s">
        <v>65</v>
      </c>
      <c r="C228" s="56" t="s">
        <v>695</v>
      </c>
      <c r="D228" s="57" t="s">
        <v>696</v>
      </c>
      <c r="E228" s="56" t="s">
        <v>130</v>
      </c>
      <c r="F228" s="36">
        <v>60000</v>
      </c>
      <c r="G228" s="36">
        <f t="shared" si="8"/>
        <v>6000</v>
      </c>
      <c r="H228" s="38">
        <v>54000</v>
      </c>
      <c r="I228" s="58">
        <f t="shared" si="9"/>
        <v>0.1</v>
      </c>
      <c r="J228" s="72" t="s">
        <v>64</v>
      </c>
    </row>
    <row r="229" spans="2:10" s="26" customFormat="1" ht="21.95" customHeight="1">
      <c r="B229" s="55" t="s">
        <v>85</v>
      </c>
      <c r="C229" s="56" t="s">
        <v>697</v>
      </c>
      <c r="D229" s="57" t="s">
        <v>698</v>
      </c>
      <c r="E229" s="56" t="s">
        <v>88</v>
      </c>
      <c r="F229" s="36">
        <v>400000</v>
      </c>
      <c r="G229" s="36">
        <f t="shared" si="8"/>
        <v>33412</v>
      </c>
      <c r="H229" s="38">
        <v>366588</v>
      </c>
      <c r="I229" s="58">
        <f t="shared" si="9"/>
        <v>8.3529999999999993E-2</v>
      </c>
      <c r="J229" s="72" t="s">
        <v>92</v>
      </c>
    </row>
    <row r="230" spans="2:10" s="26" customFormat="1" ht="21.95" customHeight="1">
      <c r="B230" s="55" t="s">
        <v>65</v>
      </c>
      <c r="C230" s="56" t="s">
        <v>699</v>
      </c>
      <c r="D230" s="57" t="s">
        <v>700</v>
      </c>
      <c r="E230" s="56" t="s">
        <v>701</v>
      </c>
      <c r="F230" s="36">
        <v>60000</v>
      </c>
      <c r="G230" s="36">
        <f t="shared" si="8"/>
        <v>4814.9100000000035</v>
      </c>
      <c r="H230" s="38">
        <v>55185.09</v>
      </c>
      <c r="I230" s="58">
        <f t="shared" si="9"/>
        <v>8.0248500000000056E-2</v>
      </c>
      <c r="J230" s="72" t="s">
        <v>64</v>
      </c>
    </row>
    <row r="231" spans="2:10" s="26" customFormat="1" ht="21.95" customHeight="1">
      <c r="B231" s="55" t="s">
        <v>169</v>
      </c>
      <c r="C231" s="56" t="s">
        <v>702</v>
      </c>
      <c r="D231" s="57" t="s">
        <v>703</v>
      </c>
      <c r="E231" s="56" t="s">
        <v>704</v>
      </c>
      <c r="F231" s="36">
        <v>150000</v>
      </c>
      <c r="G231" s="36">
        <f t="shared" si="8"/>
        <v>11714.149999999994</v>
      </c>
      <c r="H231" s="38">
        <v>138285.85</v>
      </c>
      <c r="I231" s="58">
        <f t="shared" si="9"/>
        <v>7.8094333333333293E-2</v>
      </c>
      <c r="J231" s="72" t="s">
        <v>64</v>
      </c>
    </row>
    <row r="232" spans="2:10" s="26" customFormat="1" ht="21.95" customHeight="1">
      <c r="B232" s="55" t="s">
        <v>270</v>
      </c>
      <c r="C232" s="56" t="s">
        <v>705</v>
      </c>
      <c r="D232" s="57" t="s">
        <v>706</v>
      </c>
      <c r="E232" s="56" t="s">
        <v>564</v>
      </c>
      <c r="F232" s="36">
        <v>80000</v>
      </c>
      <c r="G232" s="36">
        <f t="shared" si="8"/>
        <v>6000</v>
      </c>
      <c r="H232" s="38">
        <v>74000</v>
      </c>
      <c r="I232" s="58">
        <f t="shared" si="9"/>
        <v>7.4999999999999997E-2</v>
      </c>
      <c r="J232" s="72" t="s">
        <v>55</v>
      </c>
    </row>
    <row r="233" spans="2:10" s="26" customFormat="1" ht="21.95" customHeight="1">
      <c r="B233" s="55" t="s">
        <v>96</v>
      </c>
      <c r="C233" s="56" t="s">
        <v>707</v>
      </c>
      <c r="D233" s="57" t="s">
        <v>708</v>
      </c>
      <c r="E233" s="56" t="s">
        <v>709</v>
      </c>
      <c r="F233" s="36">
        <v>50000</v>
      </c>
      <c r="G233" s="36">
        <f t="shared" si="8"/>
        <v>3730</v>
      </c>
      <c r="H233" s="38">
        <v>46270</v>
      </c>
      <c r="I233" s="58">
        <f t="shared" si="9"/>
        <v>7.46E-2</v>
      </c>
      <c r="J233" s="72" t="s">
        <v>64</v>
      </c>
    </row>
    <row r="234" spans="2:10" s="26" customFormat="1" ht="21.95" customHeight="1">
      <c r="B234" s="55" t="s">
        <v>270</v>
      </c>
      <c r="C234" s="56" t="s">
        <v>710</v>
      </c>
      <c r="D234" s="57" t="s">
        <v>711</v>
      </c>
      <c r="E234" s="56" t="s">
        <v>712</v>
      </c>
      <c r="F234" s="36">
        <v>250000</v>
      </c>
      <c r="G234" s="36">
        <f t="shared" si="8"/>
        <v>18457.149999999994</v>
      </c>
      <c r="H234" s="38">
        <v>231542.85</v>
      </c>
      <c r="I234" s="58">
        <f t="shared" si="9"/>
        <v>7.382859999999998E-2</v>
      </c>
      <c r="J234" s="72" t="s">
        <v>64</v>
      </c>
    </row>
    <row r="235" spans="2:10" s="26" customFormat="1" ht="21.95" customHeight="1">
      <c r="B235" s="55" t="s">
        <v>124</v>
      </c>
      <c r="C235" s="56" t="s">
        <v>713</v>
      </c>
      <c r="D235" s="57" t="s">
        <v>714</v>
      </c>
      <c r="E235" s="56" t="s">
        <v>715</v>
      </c>
      <c r="F235" s="36">
        <v>2987000</v>
      </c>
      <c r="G235" s="36">
        <f t="shared" si="8"/>
        <v>216698.49000000022</v>
      </c>
      <c r="H235" s="38">
        <v>2770301.51</v>
      </c>
      <c r="I235" s="58">
        <f t="shared" si="9"/>
        <v>7.2547201205222706E-2</v>
      </c>
      <c r="J235" s="72" t="s">
        <v>64</v>
      </c>
    </row>
    <row r="236" spans="2:10" s="26" customFormat="1" ht="21.95" customHeight="1">
      <c r="B236" s="55" t="s">
        <v>124</v>
      </c>
      <c r="C236" s="56" t="s">
        <v>716</v>
      </c>
      <c r="D236" s="57" t="s">
        <v>717</v>
      </c>
      <c r="E236" s="56" t="s">
        <v>127</v>
      </c>
      <c r="F236" s="36">
        <v>500000</v>
      </c>
      <c r="G236" s="36">
        <f t="shared" si="8"/>
        <v>36008</v>
      </c>
      <c r="H236" s="38">
        <v>463992</v>
      </c>
      <c r="I236" s="58">
        <f t="shared" si="9"/>
        <v>7.2015999999999997E-2</v>
      </c>
      <c r="J236" s="72" t="s">
        <v>64</v>
      </c>
    </row>
    <row r="237" spans="2:10" s="26" customFormat="1" ht="21.95" customHeight="1">
      <c r="B237" s="55" t="s">
        <v>270</v>
      </c>
      <c r="C237" s="56" t="s">
        <v>718</v>
      </c>
      <c r="D237" s="57" t="s">
        <v>719</v>
      </c>
      <c r="E237" s="56" t="s">
        <v>418</v>
      </c>
      <c r="F237" s="36">
        <v>700000</v>
      </c>
      <c r="G237" s="36">
        <f t="shared" si="8"/>
        <v>49673</v>
      </c>
      <c r="H237" s="38">
        <v>650327</v>
      </c>
      <c r="I237" s="58">
        <f t="shared" si="9"/>
        <v>7.0961428571428578E-2</v>
      </c>
      <c r="J237" s="72" t="s">
        <v>64</v>
      </c>
    </row>
    <row r="238" spans="2:10" s="26" customFormat="1" ht="21.95" customHeight="1">
      <c r="B238" s="55" t="s">
        <v>270</v>
      </c>
      <c r="C238" s="56" t="s">
        <v>720</v>
      </c>
      <c r="D238" s="57" t="s">
        <v>721</v>
      </c>
      <c r="E238" s="56" t="s">
        <v>722</v>
      </c>
      <c r="F238" s="36">
        <v>1500000</v>
      </c>
      <c r="G238" s="36">
        <f t="shared" si="8"/>
        <v>104699.5</v>
      </c>
      <c r="H238" s="38">
        <v>1395300.5</v>
      </c>
      <c r="I238" s="58">
        <f t="shared" si="9"/>
        <v>6.9799666666666663E-2</v>
      </c>
      <c r="J238" s="72" t="s">
        <v>64</v>
      </c>
    </row>
    <row r="239" spans="2:10" s="26" customFormat="1" ht="21.95" customHeight="1">
      <c r="B239" s="55" t="s">
        <v>72</v>
      </c>
      <c r="C239" s="56" t="s">
        <v>723</v>
      </c>
      <c r="D239" s="57" t="s">
        <v>724</v>
      </c>
      <c r="E239" s="56" t="s">
        <v>725</v>
      </c>
      <c r="F239" s="36">
        <v>1000000</v>
      </c>
      <c r="G239" s="36">
        <f t="shared" si="8"/>
        <v>65806.699999999953</v>
      </c>
      <c r="H239" s="38">
        <v>934193.3</v>
      </c>
      <c r="I239" s="58">
        <f t="shared" si="9"/>
        <v>6.5806699999999954E-2</v>
      </c>
      <c r="J239" s="72" t="s">
        <v>64</v>
      </c>
    </row>
    <row r="240" spans="2:10" s="26" customFormat="1" ht="21.95" customHeight="1">
      <c r="B240" s="55" t="s">
        <v>65</v>
      </c>
      <c r="C240" s="56" t="s">
        <v>726</v>
      </c>
      <c r="D240" s="57" t="s">
        <v>727</v>
      </c>
      <c r="E240" s="56" t="s">
        <v>509</v>
      </c>
      <c r="F240" s="36">
        <v>178000</v>
      </c>
      <c r="G240" s="36">
        <f t="shared" si="8"/>
        <v>10993.100000000006</v>
      </c>
      <c r="H240" s="38">
        <v>167006.9</v>
      </c>
      <c r="I240" s="58">
        <f t="shared" si="9"/>
        <v>6.1758988764044974E-2</v>
      </c>
      <c r="J240" s="72" t="s">
        <v>64</v>
      </c>
    </row>
    <row r="241" spans="2:10" s="26" customFormat="1" ht="21.95" customHeight="1">
      <c r="B241" s="55" t="s">
        <v>302</v>
      </c>
      <c r="C241" s="56" t="s">
        <v>728</v>
      </c>
      <c r="D241" s="57" t="s">
        <v>729</v>
      </c>
      <c r="E241" s="56" t="s">
        <v>408</v>
      </c>
      <c r="F241" s="36">
        <v>90000</v>
      </c>
      <c r="G241" s="36">
        <f t="shared" si="8"/>
        <v>5338.1999999999971</v>
      </c>
      <c r="H241" s="38">
        <v>84661.8</v>
      </c>
      <c r="I241" s="58">
        <f t="shared" si="9"/>
        <v>5.9313333333333301E-2</v>
      </c>
      <c r="J241" s="72" t="s">
        <v>55</v>
      </c>
    </row>
    <row r="242" spans="2:10" s="26" customFormat="1" ht="21.95" customHeight="1">
      <c r="B242" s="55" t="s">
        <v>169</v>
      </c>
      <c r="C242" s="56" t="s">
        <v>730</v>
      </c>
      <c r="D242" s="57" t="s">
        <v>731</v>
      </c>
      <c r="E242" s="56" t="s">
        <v>732</v>
      </c>
      <c r="F242" s="36">
        <v>200000</v>
      </c>
      <c r="G242" s="36">
        <f t="shared" si="8"/>
        <v>10800</v>
      </c>
      <c r="H242" s="38">
        <v>189200</v>
      </c>
      <c r="I242" s="58">
        <f t="shared" si="9"/>
        <v>5.3999999999999999E-2</v>
      </c>
      <c r="J242" s="72" t="s">
        <v>64</v>
      </c>
    </row>
    <row r="243" spans="2:10" s="26" customFormat="1" ht="21.95" customHeight="1">
      <c r="B243" s="55" t="s">
        <v>96</v>
      </c>
      <c r="C243" s="56" t="s">
        <v>733</v>
      </c>
      <c r="D243" s="57" t="s">
        <v>734</v>
      </c>
      <c r="E243" s="56" t="s">
        <v>735</v>
      </c>
      <c r="F243" s="36">
        <v>150000</v>
      </c>
      <c r="G243" s="36">
        <f t="shared" si="8"/>
        <v>7810</v>
      </c>
      <c r="H243" s="38">
        <v>142190</v>
      </c>
      <c r="I243" s="58">
        <f t="shared" si="9"/>
        <v>5.2066666666666664E-2</v>
      </c>
      <c r="J243" s="72" t="s">
        <v>64</v>
      </c>
    </row>
    <row r="244" spans="2:10" s="26" customFormat="1" ht="21.95" customHeight="1">
      <c r="B244" s="55" t="s">
        <v>85</v>
      </c>
      <c r="C244" s="56" t="s">
        <v>736</v>
      </c>
      <c r="D244" s="57" t="s">
        <v>737</v>
      </c>
      <c r="E244" s="56" t="s">
        <v>738</v>
      </c>
      <c r="F244" s="36">
        <v>35000</v>
      </c>
      <c r="G244" s="36">
        <f t="shared" si="8"/>
        <v>1784.5999999999985</v>
      </c>
      <c r="H244" s="38">
        <v>33215.4</v>
      </c>
      <c r="I244" s="58">
        <f t="shared" si="9"/>
        <v>5.098857142857139E-2</v>
      </c>
      <c r="J244" s="72" t="s">
        <v>64</v>
      </c>
    </row>
    <row r="245" spans="2:10" s="26" customFormat="1" ht="21.95" customHeight="1">
      <c r="B245" s="55" t="s">
        <v>81</v>
      </c>
      <c r="C245" s="56" t="s">
        <v>739</v>
      </c>
      <c r="D245" s="57" t="s">
        <v>740</v>
      </c>
      <c r="E245" s="56" t="s">
        <v>741</v>
      </c>
      <c r="F245" s="36">
        <v>60000</v>
      </c>
      <c r="G245" s="36">
        <f t="shared" si="8"/>
        <v>2695.5</v>
      </c>
      <c r="H245" s="38">
        <v>57304.5</v>
      </c>
      <c r="I245" s="58">
        <f t="shared" si="9"/>
        <v>4.4925E-2</v>
      </c>
      <c r="J245" s="72" t="s">
        <v>64</v>
      </c>
    </row>
    <row r="246" spans="2:10" s="26" customFormat="1" ht="21.95" customHeight="1">
      <c r="B246" s="55" t="s">
        <v>46</v>
      </c>
      <c r="C246" s="56" t="s">
        <v>742</v>
      </c>
      <c r="D246" s="57" t="s">
        <v>743</v>
      </c>
      <c r="E246" s="56" t="s">
        <v>744</v>
      </c>
      <c r="F246" s="36">
        <v>3072866</v>
      </c>
      <c r="G246" s="36">
        <f t="shared" si="8"/>
        <v>130244.87999999989</v>
      </c>
      <c r="H246" s="38">
        <v>2942621.12</v>
      </c>
      <c r="I246" s="58">
        <f t="shared" si="9"/>
        <v>4.2385473365906583E-2</v>
      </c>
      <c r="J246" s="72" t="s">
        <v>64</v>
      </c>
    </row>
    <row r="247" spans="2:10" s="26" customFormat="1" ht="21.95" customHeight="1">
      <c r="B247" s="55" t="s">
        <v>60</v>
      </c>
      <c r="C247" s="56" t="s">
        <v>745</v>
      </c>
      <c r="D247" s="57" t="s">
        <v>746</v>
      </c>
      <c r="E247" s="56" t="s">
        <v>687</v>
      </c>
      <c r="F247" s="36">
        <v>500000</v>
      </c>
      <c r="G247" s="36">
        <f t="shared" si="8"/>
        <v>16556.309999999998</v>
      </c>
      <c r="H247" s="38">
        <v>483443.69</v>
      </c>
      <c r="I247" s="58">
        <f t="shared" si="9"/>
        <v>3.3112619999999995E-2</v>
      </c>
      <c r="J247" s="72" t="s">
        <v>64</v>
      </c>
    </row>
    <row r="248" spans="2:10" s="26" customFormat="1" ht="21.95" customHeight="1">
      <c r="B248" s="55" t="s">
        <v>96</v>
      </c>
      <c r="C248" s="56" t="s">
        <v>747</v>
      </c>
      <c r="D248" s="57" t="s">
        <v>748</v>
      </c>
      <c r="E248" s="56" t="s">
        <v>749</v>
      </c>
      <c r="F248" s="36">
        <v>80000</v>
      </c>
      <c r="G248" s="36">
        <f t="shared" si="8"/>
        <v>2400</v>
      </c>
      <c r="H248" s="38">
        <v>77600</v>
      </c>
      <c r="I248" s="58">
        <f t="shared" si="9"/>
        <v>0.03</v>
      </c>
      <c r="J248" s="72" t="s">
        <v>55</v>
      </c>
    </row>
    <row r="249" spans="2:10" s="26" customFormat="1" ht="21.95" customHeight="1">
      <c r="B249" s="55" t="s">
        <v>124</v>
      </c>
      <c r="C249" s="56" t="s">
        <v>750</v>
      </c>
      <c r="D249" s="57" t="s">
        <v>751</v>
      </c>
      <c r="E249" s="56" t="s">
        <v>752</v>
      </c>
      <c r="F249" s="36">
        <v>500000</v>
      </c>
      <c r="G249" s="36">
        <f t="shared" si="8"/>
        <v>10150</v>
      </c>
      <c r="H249" s="38">
        <v>489850</v>
      </c>
      <c r="I249" s="58">
        <f t="shared" si="9"/>
        <v>2.0299999999999999E-2</v>
      </c>
      <c r="J249" s="72" t="s">
        <v>64</v>
      </c>
    </row>
    <row r="250" spans="2:10" s="26" customFormat="1" ht="21.95" customHeight="1">
      <c r="B250" s="55" t="s">
        <v>72</v>
      </c>
      <c r="C250" s="56" t="s">
        <v>753</v>
      </c>
      <c r="D250" s="57" t="s">
        <v>754</v>
      </c>
      <c r="E250" s="56" t="s">
        <v>755</v>
      </c>
      <c r="F250" s="36">
        <v>94800</v>
      </c>
      <c r="G250" s="36">
        <f t="shared" si="8"/>
        <v>1603</v>
      </c>
      <c r="H250" s="38">
        <v>93197</v>
      </c>
      <c r="I250" s="58">
        <f t="shared" si="9"/>
        <v>1.690928270042194E-2</v>
      </c>
      <c r="J250" s="72" t="s">
        <v>64</v>
      </c>
    </row>
    <row r="251" spans="2:10" s="26" customFormat="1" ht="21.95" customHeight="1">
      <c r="B251" s="55" t="s">
        <v>124</v>
      </c>
      <c r="C251" s="56" t="s">
        <v>756</v>
      </c>
      <c r="D251" s="57" t="s">
        <v>757</v>
      </c>
      <c r="E251" s="56" t="s">
        <v>758</v>
      </c>
      <c r="F251" s="36">
        <v>500000</v>
      </c>
      <c r="G251" s="36">
        <f t="shared" si="8"/>
        <v>7900</v>
      </c>
      <c r="H251" s="38">
        <v>492100</v>
      </c>
      <c r="I251" s="58">
        <f t="shared" si="9"/>
        <v>1.5800000000000002E-2</v>
      </c>
      <c r="J251" s="72" t="s">
        <v>55</v>
      </c>
    </row>
    <row r="252" spans="2:10" s="26" customFormat="1" ht="21.95" customHeight="1">
      <c r="B252" s="55" t="s">
        <v>72</v>
      </c>
      <c r="C252" s="56" t="s">
        <v>759</v>
      </c>
      <c r="D252" s="57" t="s">
        <v>760</v>
      </c>
      <c r="E252" s="56" t="s">
        <v>725</v>
      </c>
      <c r="F252" s="36">
        <v>350000</v>
      </c>
      <c r="G252" s="36">
        <f t="shared" si="8"/>
        <v>5383</v>
      </c>
      <c r="H252" s="38">
        <v>344617</v>
      </c>
      <c r="I252" s="58">
        <f t="shared" si="9"/>
        <v>1.538E-2</v>
      </c>
      <c r="J252" s="72" t="s">
        <v>64</v>
      </c>
    </row>
    <row r="253" spans="2:10" s="26" customFormat="1" ht="21.95" customHeight="1">
      <c r="B253" s="55" t="s">
        <v>159</v>
      </c>
      <c r="C253" s="56" t="s">
        <v>761</v>
      </c>
      <c r="D253" s="57" t="s">
        <v>762</v>
      </c>
      <c r="E253" s="56" t="s">
        <v>763</v>
      </c>
      <c r="F253" s="36">
        <v>80000</v>
      </c>
      <c r="G253" s="36">
        <f t="shared" si="8"/>
        <v>542</v>
      </c>
      <c r="H253" s="38">
        <v>79458</v>
      </c>
      <c r="I253" s="58">
        <f t="shared" si="9"/>
        <v>6.7749999999999998E-3</v>
      </c>
      <c r="J253" s="72" t="s">
        <v>55</v>
      </c>
    </row>
    <row r="254" spans="2:10" s="26" customFormat="1" ht="21.95" customHeight="1">
      <c r="B254" s="55" t="s">
        <v>85</v>
      </c>
      <c r="C254" s="56" t="s">
        <v>764</v>
      </c>
      <c r="D254" s="57" t="s">
        <v>765</v>
      </c>
      <c r="E254" s="56" t="s">
        <v>766</v>
      </c>
      <c r="F254" s="36">
        <v>50000</v>
      </c>
      <c r="G254" s="36">
        <f t="shared" si="8"/>
        <v>248.94999999999709</v>
      </c>
      <c r="H254" s="38">
        <v>49751.05</v>
      </c>
      <c r="I254" s="58">
        <f t="shared" si="9"/>
        <v>4.9789999999999418E-3</v>
      </c>
      <c r="J254" s="72" t="s">
        <v>64</v>
      </c>
    </row>
    <row r="255" spans="2:10" s="26" customFormat="1" ht="21.95" customHeight="1">
      <c r="B255" s="55" t="s">
        <v>124</v>
      </c>
      <c r="C255" s="56" t="s">
        <v>767</v>
      </c>
      <c r="D255" s="57" t="s">
        <v>768</v>
      </c>
      <c r="E255" s="56" t="s">
        <v>223</v>
      </c>
      <c r="F255" s="36">
        <v>150000</v>
      </c>
      <c r="G255" s="37">
        <v>0</v>
      </c>
      <c r="H255" s="38">
        <v>150000</v>
      </c>
      <c r="I255" s="58">
        <f t="shared" si="9"/>
        <v>0</v>
      </c>
      <c r="J255" s="72" t="s">
        <v>64</v>
      </c>
    </row>
    <row r="256" spans="2:10" ht="21.95" customHeight="1">
      <c r="B256" s="55" t="s">
        <v>46</v>
      </c>
      <c r="C256" s="56" t="s">
        <v>769</v>
      </c>
      <c r="D256" s="57" t="s">
        <v>770</v>
      </c>
      <c r="E256" s="56" t="s">
        <v>771</v>
      </c>
      <c r="F256" s="36">
        <v>60000</v>
      </c>
      <c r="G256" s="37">
        <v>0</v>
      </c>
      <c r="H256" s="38">
        <v>60000</v>
      </c>
      <c r="I256" s="58">
        <f t="shared" si="9"/>
        <v>0</v>
      </c>
      <c r="J256" s="73" t="s">
        <v>64</v>
      </c>
    </row>
    <row r="257" spans="2:10" ht="21.95" customHeight="1">
      <c r="B257" s="55" t="s">
        <v>46</v>
      </c>
      <c r="C257" s="56" t="s">
        <v>772</v>
      </c>
      <c r="D257" s="57" t="s">
        <v>773</v>
      </c>
      <c r="E257" s="56" t="s">
        <v>298</v>
      </c>
      <c r="F257" s="36">
        <v>60000</v>
      </c>
      <c r="G257" s="37">
        <v>0</v>
      </c>
      <c r="H257" s="38">
        <v>60000</v>
      </c>
      <c r="I257" s="58">
        <f t="shared" si="9"/>
        <v>0</v>
      </c>
      <c r="J257" s="73" t="s">
        <v>64</v>
      </c>
    </row>
    <row r="258" spans="2:10" ht="21.95" customHeight="1">
      <c r="B258" s="55" t="s">
        <v>134</v>
      </c>
      <c r="C258" s="56" t="s">
        <v>774</v>
      </c>
      <c r="D258" s="57" t="s">
        <v>775</v>
      </c>
      <c r="E258" s="56" t="s">
        <v>776</v>
      </c>
      <c r="F258" s="36">
        <v>50000</v>
      </c>
      <c r="G258" s="37">
        <v>0</v>
      </c>
      <c r="H258" s="38">
        <v>50000</v>
      </c>
      <c r="I258" s="58">
        <f t="shared" si="9"/>
        <v>0</v>
      </c>
      <c r="J258" s="73" t="s">
        <v>64</v>
      </c>
    </row>
    <row r="259" spans="2:10" ht="21.95" customHeight="1">
      <c r="B259" s="55" t="s">
        <v>169</v>
      </c>
      <c r="C259" s="56" t="s">
        <v>777</v>
      </c>
      <c r="D259" s="57" t="s">
        <v>778</v>
      </c>
      <c r="E259" s="56" t="s">
        <v>779</v>
      </c>
      <c r="F259" s="36">
        <v>100000</v>
      </c>
      <c r="G259" s="37">
        <v>0</v>
      </c>
      <c r="H259" s="38">
        <v>100000</v>
      </c>
      <c r="I259" s="58">
        <f t="shared" si="9"/>
        <v>0</v>
      </c>
      <c r="J259" s="73" t="s">
        <v>64</v>
      </c>
    </row>
    <row r="260" spans="2:10" ht="21.95" customHeight="1">
      <c r="B260" s="55" t="s">
        <v>72</v>
      </c>
      <c r="C260" s="56" t="s">
        <v>780</v>
      </c>
      <c r="D260" s="57" t="s">
        <v>781</v>
      </c>
      <c r="E260" s="56" t="s">
        <v>782</v>
      </c>
      <c r="F260" s="36">
        <v>150000</v>
      </c>
      <c r="G260" s="37">
        <v>0</v>
      </c>
      <c r="H260" s="38">
        <v>150000</v>
      </c>
      <c r="I260" s="58">
        <f t="shared" si="9"/>
        <v>0</v>
      </c>
      <c r="J260" s="73" t="s">
        <v>64</v>
      </c>
    </row>
    <row r="261" spans="2:10" ht="21.95" customHeight="1">
      <c r="B261" s="55" t="s">
        <v>72</v>
      </c>
      <c r="C261" s="56" t="s">
        <v>783</v>
      </c>
      <c r="D261" s="57" t="s">
        <v>784</v>
      </c>
      <c r="E261" s="56" t="s">
        <v>785</v>
      </c>
      <c r="F261" s="36">
        <v>20000</v>
      </c>
      <c r="G261" s="37">
        <v>0</v>
      </c>
      <c r="H261" s="38">
        <v>20000</v>
      </c>
      <c r="I261" s="58">
        <f t="shared" si="9"/>
        <v>0</v>
      </c>
      <c r="J261" s="73" t="s">
        <v>64</v>
      </c>
    </row>
    <row r="262" spans="2:10" ht="21.95" customHeight="1">
      <c r="B262" s="55" t="s">
        <v>60</v>
      </c>
      <c r="C262" s="56" t="s">
        <v>786</v>
      </c>
      <c r="D262" s="57" t="s">
        <v>787</v>
      </c>
      <c r="E262" s="56" t="s">
        <v>788</v>
      </c>
      <c r="F262" s="36">
        <v>50000</v>
      </c>
      <c r="G262" s="37">
        <v>0</v>
      </c>
      <c r="H262" s="38">
        <v>50000</v>
      </c>
      <c r="I262" s="58">
        <f t="shared" si="9"/>
        <v>0</v>
      </c>
      <c r="J262" s="73" t="s">
        <v>64</v>
      </c>
    </row>
    <row r="263" spans="2:10" ht="21.95" customHeight="1">
      <c r="B263" s="55" t="s">
        <v>65</v>
      </c>
      <c r="C263" s="56" t="s">
        <v>789</v>
      </c>
      <c r="D263" s="57" t="s">
        <v>790</v>
      </c>
      <c r="E263" s="56" t="s">
        <v>791</v>
      </c>
      <c r="F263" s="36">
        <v>150000</v>
      </c>
      <c r="G263" s="37">
        <v>0</v>
      </c>
      <c r="H263" s="38">
        <v>150000</v>
      </c>
      <c r="I263" s="58">
        <f t="shared" si="9"/>
        <v>0</v>
      </c>
      <c r="J263" s="73" t="s">
        <v>64</v>
      </c>
    </row>
    <row r="264" spans="2:10" ht="21.95" customHeight="1">
      <c r="B264" s="55" t="s">
        <v>81</v>
      </c>
      <c r="C264" s="56" t="s">
        <v>792</v>
      </c>
      <c r="D264" s="57" t="s">
        <v>793</v>
      </c>
      <c r="E264" s="56" t="s">
        <v>794</v>
      </c>
      <c r="F264" s="36">
        <v>30000</v>
      </c>
      <c r="G264" s="37">
        <v>0</v>
      </c>
      <c r="H264" s="38">
        <v>30000</v>
      </c>
      <c r="I264" s="58">
        <f t="shared" si="9"/>
        <v>0</v>
      </c>
      <c r="J264" s="73" t="s">
        <v>64</v>
      </c>
    </row>
    <row r="265" spans="2:10" ht="21.95" customHeight="1">
      <c r="B265" s="55" t="s">
        <v>795</v>
      </c>
      <c r="C265" s="56" t="s">
        <v>796</v>
      </c>
      <c r="D265" s="57" t="s">
        <v>797</v>
      </c>
      <c r="E265" s="56" t="s">
        <v>798</v>
      </c>
      <c r="F265" s="36">
        <v>200000</v>
      </c>
      <c r="G265" s="37">
        <v>0</v>
      </c>
      <c r="H265" s="38">
        <v>200000</v>
      </c>
      <c r="I265" s="58">
        <f t="shared" si="9"/>
        <v>0</v>
      </c>
      <c r="J265" s="73" t="s">
        <v>64</v>
      </c>
    </row>
    <row r="266" spans="2:10" ht="21.95" customHeight="1">
      <c r="B266" s="55" t="s">
        <v>795</v>
      </c>
      <c r="C266" s="56" t="s">
        <v>799</v>
      </c>
      <c r="D266" s="57" t="s">
        <v>800</v>
      </c>
      <c r="E266" s="56" t="s">
        <v>801</v>
      </c>
      <c r="F266" s="36">
        <v>20000</v>
      </c>
      <c r="G266" s="37">
        <v>0</v>
      </c>
      <c r="H266" s="38">
        <v>20000</v>
      </c>
      <c r="I266" s="58">
        <f t="shared" si="9"/>
        <v>0</v>
      </c>
      <c r="J266" s="73" t="s">
        <v>64</v>
      </c>
    </row>
    <row r="267" spans="2:10" ht="21.95" customHeight="1">
      <c r="B267" s="55" t="s">
        <v>802</v>
      </c>
      <c r="C267" s="56" t="s">
        <v>803</v>
      </c>
      <c r="D267" s="57" t="s">
        <v>804</v>
      </c>
      <c r="E267" s="56" t="s">
        <v>805</v>
      </c>
      <c r="F267" s="36">
        <v>3490000</v>
      </c>
      <c r="G267" s="37">
        <v>0</v>
      </c>
      <c r="H267" s="38">
        <v>3490000</v>
      </c>
      <c r="I267" s="58">
        <f t="shared" si="9"/>
        <v>0</v>
      </c>
      <c r="J267" s="73" t="s">
        <v>806</v>
      </c>
    </row>
    <row r="268" spans="2:10" ht="21.95" customHeight="1">
      <c r="B268" s="55" t="s">
        <v>660</v>
      </c>
      <c r="C268" s="56" t="s">
        <v>807</v>
      </c>
      <c r="D268" s="57" t="s">
        <v>808</v>
      </c>
      <c r="E268" s="56" t="s">
        <v>663</v>
      </c>
      <c r="F268" s="36">
        <v>1000000</v>
      </c>
      <c r="G268" s="37">
        <v>0</v>
      </c>
      <c r="H268" s="38">
        <v>1000000</v>
      </c>
      <c r="I268" s="58">
        <f t="shared" si="9"/>
        <v>0</v>
      </c>
      <c r="J268" s="73" t="s">
        <v>497</v>
      </c>
    </row>
    <row r="269" spans="2:10" s="26" customFormat="1" ht="21.95" customHeight="1">
      <c r="B269" s="55" t="s">
        <v>809</v>
      </c>
      <c r="C269" s="56" t="s">
        <v>810</v>
      </c>
      <c r="D269" s="57" t="s">
        <v>811</v>
      </c>
      <c r="E269" s="56" t="s">
        <v>812</v>
      </c>
      <c r="F269" s="36">
        <v>100000</v>
      </c>
      <c r="G269" s="37">
        <v>0</v>
      </c>
      <c r="H269" s="38">
        <v>100000</v>
      </c>
      <c r="I269" s="58">
        <f t="shared" si="9"/>
        <v>0</v>
      </c>
      <c r="J269" s="72" t="s">
        <v>497</v>
      </c>
    </row>
    <row r="270" spans="2:10" s="26" customFormat="1" ht="21.95" customHeight="1">
      <c r="B270" s="55" t="s">
        <v>198</v>
      </c>
      <c r="C270" s="56" t="s">
        <v>813</v>
      </c>
      <c r="D270" s="57" t="s">
        <v>814</v>
      </c>
      <c r="E270" s="56" t="s">
        <v>201</v>
      </c>
      <c r="F270" s="36">
        <v>500000</v>
      </c>
      <c r="G270" s="37">
        <v>0</v>
      </c>
      <c r="H270" s="38">
        <v>500000</v>
      </c>
      <c r="I270" s="58">
        <f t="shared" si="9"/>
        <v>0</v>
      </c>
      <c r="J270" s="72" t="s">
        <v>497</v>
      </c>
    </row>
    <row r="271" spans="2:10" s="26" customFormat="1" ht="21.95" customHeight="1">
      <c r="B271" s="55" t="s">
        <v>802</v>
      </c>
      <c r="C271" s="56" t="s">
        <v>815</v>
      </c>
      <c r="D271" s="57" t="s">
        <v>816</v>
      </c>
      <c r="E271" s="56" t="s">
        <v>805</v>
      </c>
      <c r="F271" s="36">
        <v>2120000</v>
      </c>
      <c r="G271" s="37">
        <v>0</v>
      </c>
      <c r="H271" s="38">
        <v>2120000</v>
      </c>
      <c r="I271" s="58">
        <f t="shared" si="9"/>
        <v>0</v>
      </c>
      <c r="J271" s="72" t="s">
        <v>806</v>
      </c>
    </row>
    <row r="272" spans="2:10" s="26" customFormat="1" ht="21.95" customHeight="1">
      <c r="B272" s="55" t="s">
        <v>817</v>
      </c>
      <c r="C272" s="56" t="s">
        <v>818</v>
      </c>
      <c r="D272" s="57" t="s">
        <v>819</v>
      </c>
      <c r="E272" s="56" t="s">
        <v>820</v>
      </c>
      <c r="F272" s="36">
        <v>2260000</v>
      </c>
      <c r="G272" s="37">
        <v>0</v>
      </c>
      <c r="H272" s="38">
        <v>2260000</v>
      </c>
      <c r="I272" s="58">
        <f t="shared" si="9"/>
        <v>0</v>
      </c>
      <c r="J272" s="72" t="s">
        <v>821</v>
      </c>
    </row>
    <row r="273" spans="2:10" s="26" customFormat="1" ht="21.95" customHeight="1">
      <c r="B273" s="55" t="s">
        <v>46</v>
      </c>
      <c r="C273" s="56" t="s">
        <v>822</v>
      </c>
      <c r="D273" s="57" t="s">
        <v>823</v>
      </c>
      <c r="E273" s="56" t="s">
        <v>108</v>
      </c>
      <c r="F273" s="36">
        <v>500000</v>
      </c>
      <c r="G273" s="37">
        <v>0</v>
      </c>
      <c r="H273" s="38">
        <v>500000</v>
      </c>
      <c r="I273" s="58">
        <f t="shared" si="9"/>
        <v>0</v>
      </c>
      <c r="J273" s="72" t="s">
        <v>55</v>
      </c>
    </row>
    <row r="274" spans="2:10" s="26" customFormat="1" ht="21.95" customHeight="1">
      <c r="B274" s="55" t="s">
        <v>81</v>
      </c>
      <c r="C274" s="56" t="s">
        <v>824</v>
      </c>
      <c r="D274" s="57" t="s">
        <v>825</v>
      </c>
      <c r="E274" s="56" t="s">
        <v>826</v>
      </c>
      <c r="F274" s="36">
        <v>500000</v>
      </c>
      <c r="G274" s="37">
        <v>0</v>
      </c>
      <c r="H274" s="38">
        <v>500000</v>
      </c>
      <c r="I274" s="58">
        <f t="shared" si="9"/>
        <v>0</v>
      </c>
      <c r="J274" s="72" t="s">
        <v>55</v>
      </c>
    </row>
    <row r="275" spans="2:10" s="26" customFormat="1" ht="21.95" customHeight="1">
      <c r="B275" s="55" t="s">
        <v>65</v>
      </c>
      <c r="C275" s="56" t="s">
        <v>827</v>
      </c>
      <c r="D275" s="57" t="s">
        <v>828</v>
      </c>
      <c r="E275" s="56" t="s">
        <v>489</v>
      </c>
      <c r="F275" s="36">
        <v>150000</v>
      </c>
      <c r="G275" s="37">
        <v>0</v>
      </c>
      <c r="H275" s="38">
        <v>150000</v>
      </c>
      <c r="I275" s="58">
        <f t="shared" si="9"/>
        <v>0</v>
      </c>
      <c r="J275" s="72" t="s">
        <v>55</v>
      </c>
    </row>
    <row r="276" spans="2:10" s="26" customFormat="1" ht="21.95" customHeight="1">
      <c r="B276" s="55" t="s">
        <v>81</v>
      </c>
      <c r="C276" s="56" t="s">
        <v>829</v>
      </c>
      <c r="D276" s="57" t="s">
        <v>830</v>
      </c>
      <c r="E276" s="56" t="s">
        <v>794</v>
      </c>
      <c r="F276" s="36">
        <v>80000</v>
      </c>
      <c r="G276" s="37">
        <v>0</v>
      </c>
      <c r="H276" s="38">
        <v>80000</v>
      </c>
      <c r="I276" s="58">
        <f t="shared" si="9"/>
        <v>0</v>
      </c>
      <c r="J276" s="72" t="s">
        <v>55</v>
      </c>
    </row>
    <row r="277" spans="2:10" s="26" customFormat="1" ht="21.95" customHeight="1">
      <c r="B277" s="55" t="s">
        <v>46</v>
      </c>
      <c r="C277" s="56" t="s">
        <v>831</v>
      </c>
      <c r="D277" s="57" t="s">
        <v>832</v>
      </c>
      <c r="E277" s="56" t="s">
        <v>528</v>
      </c>
      <c r="F277" s="36">
        <v>80000</v>
      </c>
      <c r="G277" s="37">
        <v>0</v>
      </c>
      <c r="H277" s="38">
        <v>80000</v>
      </c>
      <c r="I277" s="58">
        <f t="shared" si="9"/>
        <v>0</v>
      </c>
      <c r="J277" s="72" t="s">
        <v>55</v>
      </c>
    </row>
    <row r="278" spans="2:10" s="26" customFormat="1" ht="21.95" customHeight="1">
      <c r="B278" s="55" t="s">
        <v>46</v>
      </c>
      <c r="C278" s="56" t="s">
        <v>833</v>
      </c>
      <c r="D278" s="57" t="s">
        <v>834</v>
      </c>
      <c r="E278" s="56" t="s">
        <v>835</v>
      </c>
      <c r="F278" s="36">
        <v>80000</v>
      </c>
      <c r="G278" s="37">
        <v>0</v>
      </c>
      <c r="H278" s="38">
        <v>80000</v>
      </c>
      <c r="I278" s="58">
        <f t="shared" si="9"/>
        <v>0</v>
      </c>
      <c r="J278" s="72" t="s">
        <v>55</v>
      </c>
    </row>
    <row r="279" spans="2:10" s="26" customFormat="1" ht="21.95" customHeight="1">
      <c r="B279" s="55" t="s">
        <v>169</v>
      </c>
      <c r="C279" s="56" t="s">
        <v>836</v>
      </c>
      <c r="D279" s="57" t="s">
        <v>837</v>
      </c>
      <c r="E279" s="56" t="s">
        <v>838</v>
      </c>
      <c r="F279" s="36">
        <v>80000</v>
      </c>
      <c r="G279" s="37">
        <v>0</v>
      </c>
      <c r="H279" s="38">
        <v>80000</v>
      </c>
      <c r="I279" s="58">
        <f t="shared" si="9"/>
        <v>0</v>
      </c>
      <c r="J279" s="72" t="s">
        <v>55</v>
      </c>
    </row>
    <row r="280" spans="2:10" s="26" customFormat="1" ht="21.95" customHeight="1">
      <c r="B280" s="55" t="s">
        <v>124</v>
      </c>
      <c r="C280" s="56" t="s">
        <v>839</v>
      </c>
      <c r="D280" s="57" t="s">
        <v>840</v>
      </c>
      <c r="E280" s="56" t="s">
        <v>841</v>
      </c>
      <c r="F280" s="36">
        <v>100000</v>
      </c>
      <c r="G280" s="37">
        <v>0</v>
      </c>
      <c r="H280" s="38">
        <v>100000</v>
      </c>
      <c r="I280" s="58">
        <f t="shared" si="9"/>
        <v>0</v>
      </c>
      <c r="J280" s="72" t="s">
        <v>55</v>
      </c>
    </row>
    <row r="281" spans="2:10" s="26" customFormat="1" ht="21.95" customHeight="1">
      <c r="B281" s="55" t="s">
        <v>270</v>
      </c>
      <c r="C281" s="56" t="s">
        <v>842</v>
      </c>
      <c r="D281" s="57" t="s">
        <v>843</v>
      </c>
      <c r="E281" s="56" t="s">
        <v>844</v>
      </c>
      <c r="F281" s="36">
        <v>270000</v>
      </c>
      <c r="G281" s="37">
        <v>0</v>
      </c>
      <c r="H281" s="38">
        <v>270000</v>
      </c>
      <c r="I281" s="58">
        <f t="shared" si="9"/>
        <v>0</v>
      </c>
      <c r="J281" s="72" t="s">
        <v>55</v>
      </c>
    </row>
    <row r="282" spans="2:10" s="26" customFormat="1" ht="21.95" customHeight="1">
      <c r="B282" s="55" t="s">
        <v>81</v>
      </c>
      <c r="C282" s="56" t="s">
        <v>845</v>
      </c>
      <c r="D282" s="57" t="s">
        <v>846</v>
      </c>
      <c r="E282" s="56" t="s">
        <v>847</v>
      </c>
      <c r="F282" s="36">
        <v>1000000</v>
      </c>
      <c r="G282" s="37">
        <v>0</v>
      </c>
      <c r="H282" s="38">
        <v>1000000</v>
      </c>
      <c r="I282" s="58">
        <f t="shared" ref="I282:I296" si="10">SUM(G282/F282)</f>
        <v>0</v>
      </c>
      <c r="J282" s="72" t="s">
        <v>55</v>
      </c>
    </row>
    <row r="283" spans="2:10" s="26" customFormat="1" ht="21.95" customHeight="1">
      <c r="B283" s="55" t="s">
        <v>17</v>
      </c>
      <c r="C283" s="56" t="s">
        <v>848</v>
      </c>
      <c r="D283" s="57" t="s">
        <v>849</v>
      </c>
      <c r="E283" s="56" t="s">
        <v>20</v>
      </c>
      <c r="F283" s="36">
        <v>1440000</v>
      </c>
      <c r="G283" s="37">
        <v>0</v>
      </c>
      <c r="H283" s="38">
        <v>1440000</v>
      </c>
      <c r="I283" s="58">
        <f t="shared" si="10"/>
        <v>0</v>
      </c>
      <c r="J283" s="72" t="s">
        <v>21</v>
      </c>
    </row>
    <row r="284" spans="2:10" s="26" customFormat="1" ht="21.95" customHeight="1">
      <c r="B284" s="55" t="s">
        <v>81</v>
      </c>
      <c r="C284" s="56" t="s">
        <v>850</v>
      </c>
      <c r="D284" s="57" t="s">
        <v>851</v>
      </c>
      <c r="E284" s="56" t="s">
        <v>847</v>
      </c>
      <c r="F284" s="36">
        <v>1700000</v>
      </c>
      <c r="G284" s="37">
        <v>0</v>
      </c>
      <c r="H284" s="38">
        <v>1700000</v>
      </c>
      <c r="I284" s="58">
        <f t="shared" si="10"/>
        <v>0</v>
      </c>
      <c r="J284" s="72" t="s">
        <v>92</v>
      </c>
    </row>
    <row r="285" spans="2:10" s="26" customFormat="1" ht="21.95" customHeight="1">
      <c r="B285" s="55" t="s">
        <v>85</v>
      </c>
      <c r="C285" s="56" t="s">
        <v>852</v>
      </c>
      <c r="D285" s="57" t="s">
        <v>853</v>
      </c>
      <c r="E285" s="56" t="s">
        <v>854</v>
      </c>
      <c r="F285" s="36">
        <v>600000</v>
      </c>
      <c r="G285" s="37">
        <v>0</v>
      </c>
      <c r="H285" s="38">
        <v>600000</v>
      </c>
      <c r="I285" s="58">
        <f t="shared" si="10"/>
        <v>0</v>
      </c>
      <c r="J285" s="72" t="s">
        <v>64</v>
      </c>
    </row>
    <row r="286" spans="2:10" s="26" customFormat="1" ht="21.95" customHeight="1">
      <c r="B286" s="55" t="s">
        <v>169</v>
      </c>
      <c r="C286" s="56" t="s">
        <v>855</v>
      </c>
      <c r="D286" s="57" t="s">
        <v>856</v>
      </c>
      <c r="E286" s="56" t="s">
        <v>857</v>
      </c>
      <c r="F286" s="36">
        <v>80000</v>
      </c>
      <c r="G286" s="37">
        <v>0</v>
      </c>
      <c r="H286" s="38">
        <v>80000</v>
      </c>
      <c r="I286" s="58">
        <f t="shared" si="10"/>
        <v>0</v>
      </c>
      <c r="J286" s="72" t="s">
        <v>55</v>
      </c>
    </row>
    <row r="287" spans="2:10" s="26" customFormat="1" ht="21.95" customHeight="1">
      <c r="B287" s="55" t="s">
        <v>270</v>
      </c>
      <c r="C287" s="56" t="s">
        <v>858</v>
      </c>
      <c r="D287" s="57" t="s">
        <v>859</v>
      </c>
      <c r="E287" s="56" t="s">
        <v>860</v>
      </c>
      <c r="F287" s="36">
        <v>80000</v>
      </c>
      <c r="G287" s="37">
        <v>0</v>
      </c>
      <c r="H287" s="38">
        <v>80000</v>
      </c>
      <c r="I287" s="58">
        <f t="shared" si="10"/>
        <v>0</v>
      </c>
      <c r="J287" s="72" t="s">
        <v>55</v>
      </c>
    </row>
    <row r="288" spans="2:10" s="26" customFormat="1" ht="21.95" customHeight="1">
      <c r="B288" s="55" t="s">
        <v>60</v>
      </c>
      <c r="C288" s="56" t="s">
        <v>861</v>
      </c>
      <c r="D288" s="57" t="s">
        <v>862</v>
      </c>
      <c r="E288" s="56" t="s">
        <v>863</v>
      </c>
      <c r="F288" s="36">
        <v>100000</v>
      </c>
      <c r="G288" s="37">
        <v>0</v>
      </c>
      <c r="H288" s="38">
        <v>100000</v>
      </c>
      <c r="I288" s="58">
        <f t="shared" si="10"/>
        <v>0</v>
      </c>
      <c r="J288" s="72" t="s">
        <v>55</v>
      </c>
    </row>
    <row r="289" spans="2:10" s="26" customFormat="1" ht="21.95" customHeight="1">
      <c r="B289" s="55" t="s">
        <v>159</v>
      </c>
      <c r="C289" s="56" t="s">
        <v>864</v>
      </c>
      <c r="D289" s="57" t="s">
        <v>865</v>
      </c>
      <c r="E289" s="56" t="s">
        <v>656</v>
      </c>
      <c r="F289" s="36">
        <v>59000</v>
      </c>
      <c r="G289" s="37">
        <v>0</v>
      </c>
      <c r="H289" s="38">
        <v>59000</v>
      </c>
      <c r="I289" s="58">
        <f t="shared" si="10"/>
        <v>0</v>
      </c>
      <c r="J289" s="72" t="s">
        <v>64</v>
      </c>
    </row>
    <row r="290" spans="2:10" ht="21.95" customHeight="1">
      <c r="B290" s="55" t="s">
        <v>72</v>
      </c>
      <c r="C290" s="56" t="s">
        <v>866</v>
      </c>
      <c r="D290" s="57" t="s">
        <v>867</v>
      </c>
      <c r="E290" s="56" t="s">
        <v>868</v>
      </c>
      <c r="F290" s="36">
        <v>800000</v>
      </c>
      <c r="G290" s="37">
        <v>0</v>
      </c>
      <c r="H290" s="38">
        <v>800000</v>
      </c>
      <c r="I290" s="58">
        <f t="shared" si="10"/>
        <v>0</v>
      </c>
      <c r="J290" s="73" t="s">
        <v>64</v>
      </c>
    </row>
    <row r="291" spans="2:10" ht="21.95" customHeight="1">
      <c r="B291" s="55" t="s">
        <v>60</v>
      </c>
      <c r="C291" s="56" t="s">
        <v>869</v>
      </c>
      <c r="D291" s="57" t="s">
        <v>870</v>
      </c>
      <c r="E291" s="56" t="s">
        <v>63</v>
      </c>
      <c r="F291" s="36">
        <v>100000</v>
      </c>
      <c r="G291" s="37">
        <v>0</v>
      </c>
      <c r="H291" s="38">
        <v>100000</v>
      </c>
      <c r="I291" s="58">
        <f t="shared" si="10"/>
        <v>0</v>
      </c>
      <c r="J291" s="73" t="s">
        <v>64</v>
      </c>
    </row>
    <row r="292" spans="2:10" ht="21.95" customHeight="1">
      <c r="B292" s="55" t="s">
        <v>72</v>
      </c>
      <c r="C292" s="56" t="s">
        <v>871</v>
      </c>
      <c r="D292" s="57" t="s">
        <v>872</v>
      </c>
      <c r="E292" s="56" t="s">
        <v>873</v>
      </c>
      <c r="F292" s="36">
        <v>60000</v>
      </c>
      <c r="G292" s="37">
        <v>0</v>
      </c>
      <c r="H292" s="38">
        <v>60000</v>
      </c>
      <c r="I292" s="58">
        <f t="shared" si="10"/>
        <v>0</v>
      </c>
      <c r="J292" s="73" t="s">
        <v>64</v>
      </c>
    </row>
    <row r="293" spans="2:10" ht="21.95" customHeight="1">
      <c r="B293" s="55" t="s">
        <v>270</v>
      </c>
      <c r="C293" s="56" t="s">
        <v>874</v>
      </c>
      <c r="D293" s="57" t="s">
        <v>875</v>
      </c>
      <c r="E293" s="56" t="s">
        <v>712</v>
      </c>
      <c r="F293" s="36">
        <v>100000</v>
      </c>
      <c r="G293" s="37">
        <v>0</v>
      </c>
      <c r="H293" s="38">
        <v>100000</v>
      </c>
      <c r="I293" s="58">
        <f t="shared" si="10"/>
        <v>0</v>
      </c>
      <c r="J293" s="73" t="s">
        <v>64</v>
      </c>
    </row>
    <row r="294" spans="2:10" ht="21.95" customHeight="1">
      <c r="B294" s="55" t="s">
        <v>60</v>
      </c>
      <c r="C294" s="56" t="s">
        <v>876</v>
      </c>
      <c r="D294" s="57" t="s">
        <v>877</v>
      </c>
      <c r="E294" s="56" t="s">
        <v>878</v>
      </c>
      <c r="F294" s="36">
        <v>100000</v>
      </c>
      <c r="G294" s="37">
        <v>0</v>
      </c>
      <c r="H294" s="36">
        <v>100000</v>
      </c>
      <c r="I294" s="58">
        <f t="shared" si="10"/>
        <v>0</v>
      </c>
      <c r="J294" s="73" t="s">
        <v>64</v>
      </c>
    </row>
    <row r="295" spans="2:10" ht="21.95" customHeight="1">
      <c r="B295" s="55" t="s">
        <v>302</v>
      </c>
      <c r="C295" s="56">
        <v>218195</v>
      </c>
      <c r="D295" s="57" t="s">
        <v>879</v>
      </c>
      <c r="E295" s="56" t="s">
        <v>880</v>
      </c>
      <c r="F295" s="36">
        <v>1500000</v>
      </c>
      <c r="G295" s="37">
        <v>0</v>
      </c>
      <c r="H295" s="36">
        <v>1500000</v>
      </c>
      <c r="I295" s="58">
        <f t="shared" si="10"/>
        <v>0</v>
      </c>
      <c r="J295" s="73" t="s">
        <v>64</v>
      </c>
    </row>
    <row r="296" spans="2:10" ht="21.95" customHeight="1">
      <c r="B296" s="15" t="s">
        <v>12</v>
      </c>
      <c r="C296" s="16" t="s">
        <v>881</v>
      </c>
      <c r="D296" s="17" t="s">
        <v>882</v>
      </c>
      <c r="E296" s="16" t="s">
        <v>16</v>
      </c>
      <c r="F296" s="74">
        <v>-14958800</v>
      </c>
      <c r="G296" s="37">
        <v>0</v>
      </c>
      <c r="H296" s="74">
        <v>-14958800</v>
      </c>
      <c r="I296" s="58">
        <f t="shared" si="10"/>
        <v>0</v>
      </c>
      <c r="J296" s="73" t="s">
        <v>16</v>
      </c>
    </row>
    <row r="297" spans="2:10" s="35" customFormat="1" ht="21.95" customHeight="1">
      <c r="B297" s="87" t="s">
        <v>883</v>
      </c>
      <c r="C297" s="88"/>
      <c r="D297" s="65" t="s">
        <v>884</v>
      </c>
      <c r="E297" s="65"/>
      <c r="F297" s="75">
        <v>4089499.53</v>
      </c>
      <c r="G297" s="66">
        <f>SUM(G298:G302)</f>
        <v>1755771.2800000003</v>
      </c>
      <c r="H297" s="66">
        <f>SUM(H298:H302)</f>
        <v>2333728.25</v>
      </c>
      <c r="I297" s="76">
        <f t="shared" ref="I297:I336" si="11">SUM(G297/F297)</f>
        <v>0.42933646699795569</v>
      </c>
      <c r="J297" s="71"/>
    </row>
    <row r="298" spans="2:10" s="35" customFormat="1" ht="21.95" customHeight="1">
      <c r="B298" s="15">
        <v>7600</v>
      </c>
      <c r="C298" s="16" t="s">
        <v>885</v>
      </c>
      <c r="D298" s="17" t="s">
        <v>886</v>
      </c>
      <c r="E298" s="16" t="s">
        <v>887</v>
      </c>
      <c r="F298" s="18">
        <v>0.34</v>
      </c>
      <c r="G298" s="36">
        <f>SUM(F298-H298)</f>
        <v>0.34</v>
      </c>
      <c r="H298" s="20">
        <v>0</v>
      </c>
      <c r="I298" s="24">
        <f t="shared" si="11"/>
        <v>1</v>
      </c>
      <c r="J298" s="44" t="s">
        <v>888</v>
      </c>
    </row>
    <row r="299" spans="2:10" s="35" customFormat="1" ht="21.95" customHeight="1">
      <c r="B299" s="15">
        <v>8500</v>
      </c>
      <c r="C299" s="16" t="s">
        <v>889</v>
      </c>
      <c r="D299" s="17" t="s">
        <v>890</v>
      </c>
      <c r="E299" s="16" t="s">
        <v>891</v>
      </c>
      <c r="F299" s="18">
        <v>0.6</v>
      </c>
      <c r="G299" s="37">
        <v>0</v>
      </c>
      <c r="H299" s="20">
        <v>0.6</v>
      </c>
      <c r="I299" s="24">
        <f t="shared" si="11"/>
        <v>0</v>
      </c>
      <c r="J299" s="44" t="s">
        <v>888</v>
      </c>
    </row>
    <row r="300" spans="2:10" s="35" customFormat="1" ht="21.95" customHeight="1">
      <c r="B300" s="15">
        <v>6900</v>
      </c>
      <c r="C300" s="16" t="s">
        <v>892</v>
      </c>
      <c r="D300" s="17" t="s">
        <v>893</v>
      </c>
      <c r="E300" s="16" t="s">
        <v>894</v>
      </c>
      <c r="F300" s="18">
        <v>10175.93</v>
      </c>
      <c r="G300" s="36">
        <f>SUM(F300-H300)</f>
        <v>10175.93</v>
      </c>
      <c r="H300" s="20">
        <v>0</v>
      </c>
      <c r="I300" s="24">
        <f t="shared" si="11"/>
        <v>1</v>
      </c>
      <c r="J300" s="44" t="s">
        <v>888</v>
      </c>
    </row>
    <row r="301" spans="2:10" s="35" customFormat="1" ht="21.95" customHeight="1">
      <c r="B301" s="15">
        <v>3300</v>
      </c>
      <c r="C301" s="16" t="s">
        <v>895</v>
      </c>
      <c r="D301" s="17" t="s">
        <v>896</v>
      </c>
      <c r="E301" s="16" t="s">
        <v>20</v>
      </c>
      <c r="F301" s="18">
        <v>3160352.43</v>
      </c>
      <c r="G301" s="36">
        <f>SUM(F301-H301)</f>
        <v>1745595.0100000002</v>
      </c>
      <c r="H301" s="38">
        <v>1414757.42</v>
      </c>
      <c r="I301" s="24">
        <f t="shared" si="11"/>
        <v>0.55234188232607973</v>
      </c>
      <c r="J301" s="44" t="s">
        <v>888</v>
      </c>
    </row>
    <row r="302" spans="2:10" s="35" customFormat="1" ht="21.95" customHeight="1">
      <c r="B302" s="15">
        <v>2700</v>
      </c>
      <c r="C302" s="16" t="s">
        <v>897</v>
      </c>
      <c r="D302" s="17" t="s">
        <v>898</v>
      </c>
      <c r="E302" s="16" t="s">
        <v>899</v>
      </c>
      <c r="F302" s="18">
        <v>918970.23</v>
      </c>
      <c r="G302" s="37">
        <v>0</v>
      </c>
      <c r="H302" s="20">
        <v>918970.23</v>
      </c>
      <c r="I302" s="24">
        <f t="shared" si="11"/>
        <v>0</v>
      </c>
      <c r="J302" s="44" t="s">
        <v>888</v>
      </c>
    </row>
    <row r="303" spans="2:10" s="35" customFormat="1" ht="21.95" customHeight="1">
      <c r="B303" s="87" t="s">
        <v>900</v>
      </c>
      <c r="C303" s="88"/>
      <c r="D303" s="65" t="s">
        <v>901</v>
      </c>
      <c r="E303" s="65"/>
      <c r="F303" s="75">
        <v>11207929</v>
      </c>
      <c r="G303" s="66">
        <f>SUM(G304:G311)</f>
        <v>4394605.24</v>
      </c>
      <c r="H303" s="66">
        <f>SUM(H304:H311)</f>
        <v>6813323.7599999998</v>
      </c>
      <c r="I303" s="76">
        <f t="shared" si="11"/>
        <v>0.39209788356082559</v>
      </c>
      <c r="J303" s="71"/>
    </row>
    <row r="304" spans="2:10" s="35" customFormat="1" ht="21.95" customHeight="1">
      <c r="B304" s="15">
        <v>2600</v>
      </c>
      <c r="C304" s="16" t="s">
        <v>902</v>
      </c>
      <c r="D304" s="17" t="s">
        <v>903</v>
      </c>
      <c r="E304" s="16" t="s">
        <v>904</v>
      </c>
      <c r="F304" s="18">
        <v>1400000</v>
      </c>
      <c r="G304" s="36">
        <f>SUM(F304-H304)</f>
        <v>275200</v>
      </c>
      <c r="H304" s="20">
        <v>1124800</v>
      </c>
      <c r="I304" s="24">
        <f t="shared" si="11"/>
        <v>0.19657142857142856</v>
      </c>
      <c r="J304" s="44" t="s">
        <v>888</v>
      </c>
    </row>
    <row r="305" spans="2:10" s="35" customFormat="1" ht="21.95" customHeight="1">
      <c r="B305" s="15">
        <v>2600</v>
      </c>
      <c r="C305" s="16" t="s">
        <v>905</v>
      </c>
      <c r="D305" s="17" t="s">
        <v>906</v>
      </c>
      <c r="E305" s="16" t="s">
        <v>907</v>
      </c>
      <c r="F305" s="18">
        <v>950000</v>
      </c>
      <c r="G305" s="36">
        <f>SUM(F305-H305)</f>
        <v>260750</v>
      </c>
      <c r="H305" s="20">
        <v>689250</v>
      </c>
      <c r="I305" s="24">
        <f t="shared" si="11"/>
        <v>0.27447368421052631</v>
      </c>
      <c r="J305" s="44" t="s">
        <v>888</v>
      </c>
    </row>
    <row r="306" spans="2:10" s="35" customFormat="1" ht="21.95" customHeight="1">
      <c r="B306" s="15">
        <v>2600</v>
      </c>
      <c r="C306" s="16" t="s">
        <v>908</v>
      </c>
      <c r="D306" s="17" t="s">
        <v>909</v>
      </c>
      <c r="E306" s="16" t="s">
        <v>910</v>
      </c>
      <c r="F306" s="18">
        <v>711619</v>
      </c>
      <c r="G306" s="36">
        <f>SUM(F306-H306)</f>
        <v>711619</v>
      </c>
      <c r="H306" s="20">
        <v>0</v>
      </c>
      <c r="I306" s="24">
        <f t="shared" si="11"/>
        <v>1</v>
      </c>
      <c r="J306" s="44" t="s">
        <v>888</v>
      </c>
    </row>
    <row r="307" spans="2:10" s="35" customFormat="1" ht="21.95" customHeight="1">
      <c r="B307" s="15">
        <v>2600</v>
      </c>
      <c r="C307" s="16" t="s">
        <v>911</v>
      </c>
      <c r="D307" s="17" t="s">
        <v>912</v>
      </c>
      <c r="E307" s="16" t="s">
        <v>913</v>
      </c>
      <c r="F307" s="18">
        <v>1227900</v>
      </c>
      <c r="G307" s="37">
        <v>0</v>
      </c>
      <c r="H307" s="20">
        <v>1227900</v>
      </c>
      <c r="I307" s="24">
        <f t="shared" si="11"/>
        <v>0</v>
      </c>
      <c r="J307" s="44" t="s">
        <v>888</v>
      </c>
    </row>
    <row r="308" spans="2:10" s="35" customFormat="1" ht="21.95" customHeight="1">
      <c r="B308" s="15">
        <v>4500</v>
      </c>
      <c r="C308" s="16" t="s">
        <v>914</v>
      </c>
      <c r="D308" s="17" t="s">
        <v>915</v>
      </c>
      <c r="E308" s="16" t="s">
        <v>595</v>
      </c>
      <c r="F308" s="18">
        <v>1518410</v>
      </c>
      <c r="G308" s="36">
        <f>SUM(F308-H308)</f>
        <v>272049.24</v>
      </c>
      <c r="H308" s="38">
        <v>1246360.76</v>
      </c>
      <c r="I308" s="24">
        <f t="shared" si="11"/>
        <v>0.17916718145955307</v>
      </c>
      <c r="J308" s="44" t="s">
        <v>888</v>
      </c>
    </row>
    <row r="309" spans="2:10" s="35" customFormat="1" ht="21.95" customHeight="1">
      <c r="B309" s="15">
        <v>3400</v>
      </c>
      <c r="C309" s="16" t="s">
        <v>916</v>
      </c>
      <c r="D309" s="17" t="s">
        <v>917</v>
      </c>
      <c r="E309" s="16" t="s">
        <v>820</v>
      </c>
      <c r="F309" s="18">
        <v>2480000</v>
      </c>
      <c r="G309" s="36">
        <f>SUM(F309-H309)</f>
        <v>2479737</v>
      </c>
      <c r="H309" s="20">
        <v>263</v>
      </c>
      <c r="I309" s="24">
        <f t="shared" si="11"/>
        <v>0.99989395161290318</v>
      </c>
      <c r="J309" s="44" t="s">
        <v>888</v>
      </c>
    </row>
    <row r="310" spans="2:10" s="35" customFormat="1" ht="21.95" customHeight="1">
      <c r="B310" s="15">
        <v>9200</v>
      </c>
      <c r="C310" s="16" t="s">
        <v>918</v>
      </c>
      <c r="D310" s="17" t="s">
        <v>919</v>
      </c>
      <c r="E310" s="16" t="s">
        <v>920</v>
      </c>
      <c r="F310" s="18">
        <v>1320000</v>
      </c>
      <c r="G310" s="36">
        <f>SUM(F310-H310)</f>
        <v>395250</v>
      </c>
      <c r="H310" s="20">
        <v>924750</v>
      </c>
      <c r="I310" s="24">
        <f t="shared" si="11"/>
        <v>0.29943181818181819</v>
      </c>
      <c r="J310" s="44" t="s">
        <v>888</v>
      </c>
    </row>
    <row r="311" spans="2:10" s="35" customFormat="1" ht="21.95" customHeight="1">
      <c r="B311" s="15">
        <v>2700</v>
      </c>
      <c r="C311" s="16" t="s">
        <v>921</v>
      </c>
      <c r="D311" s="17" t="s">
        <v>922</v>
      </c>
      <c r="E311" s="16" t="s">
        <v>923</v>
      </c>
      <c r="F311" s="18">
        <v>1600000</v>
      </c>
      <c r="G311" s="37">
        <v>0</v>
      </c>
      <c r="H311" s="20">
        <v>1600000</v>
      </c>
      <c r="I311" s="24">
        <f t="shared" si="11"/>
        <v>0</v>
      </c>
      <c r="J311" s="44" t="s">
        <v>888</v>
      </c>
    </row>
    <row r="312" spans="2:10" s="35" customFormat="1" ht="21.95" customHeight="1">
      <c r="B312" s="87" t="s">
        <v>924</v>
      </c>
      <c r="C312" s="88"/>
      <c r="D312" s="65" t="s">
        <v>925</v>
      </c>
      <c r="E312" s="65"/>
      <c r="F312" s="75">
        <f t="shared" ref="F312:H312" si="12">SUM(F313:F318)</f>
        <v>11600000</v>
      </c>
      <c r="G312" s="75">
        <f t="shared" si="12"/>
        <v>1496219.37</v>
      </c>
      <c r="H312" s="75">
        <f t="shared" si="12"/>
        <v>10103780.629999999</v>
      </c>
      <c r="I312" s="76">
        <f t="shared" si="11"/>
        <v>0.12898442844827587</v>
      </c>
      <c r="J312" s="71"/>
    </row>
    <row r="313" spans="2:10" s="35" customFormat="1" ht="21.95" customHeight="1">
      <c r="B313" s="15">
        <v>6100</v>
      </c>
      <c r="C313" s="16" t="s">
        <v>926</v>
      </c>
      <c r="D313" s="17" t="s">
        <v>927</v>
      </c>
      <c r="E313" s="16" t="s">
        <v>535</v>
      </c>
      <c r="F313" s="18">
        <v>3470000</v>
      </c>
      <c r="G313" s="36">
        <f>SUM(F313-H313)</f>
        <v>400000</v>
      </c>
      <c r="H313" s="20">
        <v>3070000</v>
      </c>
      <c r="I313" s="24">
        <f t="shared" si="11"/>
        <v>0.11527377521613832</v>
      </c>
      <c r="J313" s="44" t="s">
        <v>888</v>
      </c>
    </row>
    <row r="314" spans="2:10" s="35" customFormat="1" ht="21.95" customHeight="1">
      <c r="B314" s="15">
        <v>2600</v>
      </c>
      <c r="C314" s="16">
        <v>218359</v>
      </c>
      <c r="D314" s="17" t="s">
        <v>928</v>
      </c>
      <c r="E314" s="16" t="s">
        <v>663</v>
      </c>
      <c r="F314" s="18">
        <v>2420000</v>
      </c>
      <c r="G314" s="37">
        <v>0</v>
      </c>
      <c r="H314" s="20">
        <v>2420000</v>
      </c>
      <c r="I314" s="24">
        <f t="shared" si="11"/>
        <v>0</v>
      </c>
      <c r="J314" s="44" t="s">
        <v>888</v>
      </c>
    </row>
    <row r="315" spans="2:10" s="35" customFormat="1" ht="21.95" customHeight="1">
      <c r="B315" s="15">
        <v>2600</v>
      </c>
      <c r="C315" s="16">
        <v>218360</v>
      </c>
      <c r="D315" s="17" t="s">
        <v>929</v>
      </c>
      <c r="E315" s="16" t="s">
        <v>663</v>
      </c>
      <c r="F315" s="18">
        <v>1040000</v>
      </c>
      <c r="G315" s="37">
        <v>0</v>
      </c>
      <c r="H315" s="20">
        <v>1040000</v>
      </c>
      <c r="I315" s="24">
        <f t="shared" si="11"/>
        <v>0</v>
      </c>
      <c r="J315" s="44" t="s">
        <v>888</v>
      </c>
    </row>
    <row r="316" spans="2:10" s="35" customFormat="1" ht="21.95" customHeight="1">
      <c r="B316" s="15">
        <v>4500</v>
      </c>
      <c r="C316" s="16">
        <v>218361</v>
      </c>
      <c r="D316" s="17" t="s">
        <v>930</v>
      </c>
      <c r="E316" s="16" t="s">
        <v>931</v>
      </c>
      <c r="F316" s="18">
        <v>1730000</v>
      </c>
      <c r="G316" s="36">
        <f>SUM(F316-H316)</f>
        <v>230015</v>
      </c>
      <c r="H316" s="38">
        <v>1499985</v>
      </c>
      <c r="I316" s="24">
        <f t="shared" si="11"/>
        <v>0.13295664739884394</v>
      </c>
      <c r="J316" s="44" t="s">
        <v>888</v>
      </c>
    </row>
    <row r="317" spans="2:10" s="35" customFormat="1" ht="21.95" customHeight="1">
      <c r="B317" s="15">
        <v>3300</v>
      </c>
      <c r="C317" s="16">
        <v>218362</v>
      </c>
      <c r="D317" s="17" t="s">
        <v>932</v>
      </c>
      <c r="E317" s="16" t="s">
        <v>20</v>
      </c>
      <c r="F317" s="18">
        <v>1210000</v>
      </c>
      <c r="G317" s="36">
        <f>SUM(F317-H317)</f>
        <v>866204.37</v>
      </c>
      <c r="H317" s="38">
        <v>343795.63</v>
      </c>
      <c r="I317" s="24">
        <f t="shared" si="11"/>
        <v>0.71587138016528928</v>
      </c>
      <c r="J317" s="44" t="s">
        <v>888</v>
      </c>
    </row>
    <row r="318" spans="2:10" s="35" customFormat="1" ht="21.95" customHeight="1">
      <c r="B318" s="15">
        <v>6200</v>
      </c>
      <c r="C318" s="16">
        <v>218363</v>
      </c>
      <c r="D318" s="17" t="s">
        <v>933</v>
      </c>
      <c r="E318" s="16" t="s">
        <v>934</v>
      </c>
      <c r="F318" s="18">
        <v>1730000</v>
      </c>
      <c r="G318" s="37">
        <v>0</v>
      </c>
      <c r="H318" s="20">
        <v>1730000</v>
      </c>
      <c r="I318" s="24">
        <f t="shared" si="11"/>
        <v>0</v>
      </c>
      <c r="J318" s="44" t="s">
        <v>888</v>
      </c>
    </row>
    <row r="319" spans="2:10" s="35" customFormat="1" ht="21.95" customHeight="1">
      <c r="B319" s="87" t="s">
        <v>935</v>
      </c>
      <c r="C319" s="88"/>
      <c r="D319" s="65" t="s">
        <v>936</v>
      </c>
      <c r="E319" s="65"/>
      <c r="F319" s="75">
        <f>SUM(F320:F407)</f>
        <v>107387570.92000002</v>
      </c>
      <c r="G319" s="75">
        <f>SUM(G320:G407)</f>
        <v>55905809.619999997</v>
      </c>
      <c r="H319" s="75">
        <f>SUM(H320:H407)</f>
        <v>51481761.299999997</v>
      </c>
      <c r="I319" s="76">
        <f t="shared" si="11"/>
        <v>0.52059851192320827</v>
      </c>
      <c r="J319" s="71"/>
    </row>
    <row r="320" spans="2:10" ht="21.95" customHeight="1">
      <c r="B320" s="15">
        <v>4500</v>
      </c>
      <c r="C320" s="16" t="s">
        <v>937</v>
      </c>
      <c r="D320" s="17" t="s">
        <v>938</v>
      </c>
      <c r="E320" s="16" t="s">
        <v>539</v>
      </c>
      <c r="F320" s="18">
        <v>2833385.9</v>
      </c>
      <c r="G320" s="19">
        <f t="shared" ref="G320:G325" si="13">SUM(F320-H320)</f>
        <v>82569.14000000013</v>
      </c>
      <c r="H320" s="20">
        <v>2750816.76</v>
      </c>
      <c r="I320" s="24">
        <f t="shared" si="11"/>
        <v>2.9141508751067101E-2</v>
      </c>
      <c r="J320" s="73" t="s">
        <v>64</v>
      </c>
    </row>
    <row r="321" spans="2:10" ht="21.95" customHeight="1">
      <c r="B321" s="55" t="s">
        <v>17</v>
      </c>
      <c r="C321" s="56" t="s">
        <v>939</v>
      </c>
      <c r="D321" s="57" t="s">
        <v>940</v>
      </c>
      <c r="E321" s="56" t="s">
        <v>20</v>
      </c>
      <c r="F321" s="36">
        <v>148250</v>
      </c>
      <c r="G321" s="37">
        <v>0</v>
      </c>
      <c r="H321" s="38">
        <v>148250</v>
      </c>
      <c r="I321" s="24">
        <f t="shared" si="11"/>
        <v>0</v>
      </c>
      <c r="J321" s="73" t="s">
        <v>21</v>
      </c>
    </row>
    <row r="322" spans="2:10" ht="21.95" customHeight="1">
      <c r="B322" s="55" t="s">
        <v>615</v>
      </c>
      <c r="C322" s="56" t="s">
        <v>941</v>
      </c>
      <c r="D322" s="57" t="s">
        <v>942</v>
      </c>
      <c r="E322" s="56" t="s">
        <v>943</v>
      </c>
      <c r="F322" s="36">
        <v>6245.35</v>
      </c>
      <c r="G322" s="37">
        <v>0</v>
      </c>
      <c r="H322" s="38">
        <v>6245.35</v>
      </c>
      <c r="I322" s="24">
        <f t="shared" si="11"/>
        <v>0</v>
      </c>
      <c r="J322" s="73" t="s">
        <v>619</v>
      </c>
    </row>
    <row r="323" spans="2:10" s="26" customFormat="1" ht="21.95" customHeight="1">
      <c r="B323" s="55" t="s">
        <v>302</v>
      </c>
      <c r="C323" s="56" t="s">
        <v>944</v>
      </c>
      <c r="D323" s="57" t="s">
        <v>945</v>
      </c>
      <c r="E323" s="56" t="s">
        <v>636</v>
      </c>
      <c r="F323" s="36">
        <v>500000</v>
      </c>
      <c r="G323" s="37">
        <v>0</v>
      </c>
      <c r="H323" s="38">
        <v>500000</v>
      </c>
      <c r="I323" s="24">
        <f t="shared" si="11"/>
        <v>0</v>
      </c>
      <c r="J323" s="72" t="s">
        <v>55</v>
      </c>
    </row>
    <row r="324" spans="2:10" ht="21.95" customHeight="1">
      <c r="B324" s="55" t="s">
        <v>81</v>
      </c>
      <c r="C324" s="56" t="s">
        <v>946</v>
      </c>
      <c r="D324" s="57" t="s">
        <v>947</v>
      </c>
      <c r="E324" s="56" t="s">
        <v>948</v>
      </c>
      <c r="F324" s="36">
        <v>1.1000000000000001</v>
      </c>
      <c r="G324" s="36">
        <f t="shared" si="13"/>
        <v>1.1000000000000001</v>
      </c>
      <c r="H324" s="38">
        <v>0</v>
      </c>
      <c r="I324" s="24">
        <f t="shared" si="11"/>
        <v>1</v>
      </c>
      <c r="J324" s="73" t="s">
        <v>949</v>
      </c>
    </row>
    <row r="325" spans="2:10" ht="21.95" customHeight="1">
      <c r="B325" s="55" t="s">
        <v>81</v>
      </c>
      <c r="C325" s="56" t="s">
        <v>950</v>
      </c>
      <c r="D325" s="57" t="s">
        <v>951</v>
      </c>
      <c r="E325" s="56" t="s">
        <v>948</v>
      </c>
      <c r="F325" s="36">
        <v>484</v>
      </c>
      <c r="G325" s="36">
        <f t="shared" si="13"/>
        <v>484</v>
      </c>
      <c r="H325" s="38">
        <v>0</v>
      </c>
      <c r="I325" s="24">
        <f t="shared" si="11"/>
        <v>1</v>
      </c>
      <c r="J325" s="73" t="s">
        <v>949</v>
      </c>
    </row>
    <row r="326" spans="2:10" ht="21.95" customHeight="1">
      <c r="B326" s="55" t="s">
        <v>952</v>
      </c>
      <c r="C326" s="56" t="s">
        <v>953</v>
      </c>
      <c r="D326" s="57" t="s">
        <v>954</v>
      </c>
      <c r="E326" s="56" t="s">
        <v>923</v>
      </c>
      <c r="F326" s="36">
        <v>180000</v>
      </c>
      <c r="G326" s="37">
        <v>0</v>
      </c>
      <c r="H326" s="38">
        <v>180000</v>
      </c>
      <c r="I326" s="24">
        <f t="shared" si="11"/>
        <v>0</v>
      </c>
      <c r="J326" s="25" t="s">
        <v>949</v>
      </c>
    </row>
    <row r="327" spans="2:10" ht="21.95" customHeight="1">
      <c r="B327" s="55" t="s">
        <v>952</v>
      </c>
      <c r="C327" s="56" t="s">
        <v>955</v>
      </c>
      <c r="D327" s="57" t="s">
        <v>956</v>
      </c>
      <c r="E327" s="56" t="s">
        <v>923</v>
      </c>
      <c r="F327" s="36">
        <v>8000</v>
      </c>
      <c r="G327" s="37">
        <v>0</v>
      </c>
      <c r="H327" s="38">
        <v>8000</v>
      </c>
      <c r="I327" s="24">
        <f t="shared" si="11"/>
        <v>0</v>
      </c>
      <c r="J327" s="25" t="s">
        <v>949</v>
      </c>
    </row>
    <row r="328" spans="2:10" ht="21.95" customHeight="1">
      <c r="B328" s="55" t="s">
        <v>185</v>
      </c>
      <c r="C328" s="56" t="s">
        <v>957</v>
      </c>
      <c r="D328" s="57" t="s">
        <v>958</v>
      </c>
      <c r="E328" s="56" t="s">
        <v>188</v>
      </c>
      <c r="F328" s="36">
        <v>72000</v>
      </c>
      <c r="G328" s="36">
        <f t="shared" ref="G328:G333" si="14">SUM(F328-H328)</f>
        <v>72000</v>
      </c>
      <c r="H328" s="38">
        <v>0</v>
      </c>
      <c r="I328" s="24">
        <f t="shared" si="11"/>
        <v>1</v>
      </c>
      <c r="J328" s="25" t="s">
        <v>64</v>
      </c>
    </row>
    <row r="329" spans="2:10" ht="21.95" customHeight="1">
      <c r="B329" s="55" t="s">
        <v>185</v>
      </c>
      <c r="C329" s="56" t="s">
        <v>959</v>
      </c>
      <c r="D329" s="57" t="s">
        <v>960</v>
      </c>
      <c r="E329" s="56" t="s">
        <v>188</v>
      </c>
      <c r="F329" s="36">
        <v>3120000</v>
      </c>
      <c r="G329" s="36">
        <f t="shared" si="14"/>
        <v>3060837</v>
      </c>
      <c r="H329" s="38">
        <v>59163</v>
      </c>
      <c r="I329" s="24">
        <f t="shared" si="11"/>
        <v>0.98103750000000001</v>
      </c>
      <c r="J329" s="25" t="s">
        <v>64</v>
      </c>
    </row>
    <row r="330" spans="2:10" ht="21.95" customHeight="1">
      <c r="B330" s="55" t="s">
        <v>185</v>
      </c>
      <c r="C330" s="56" t="s">
        <v>961</v>
      </c>
      <c r="D330" s="57" t="s">
        <v>962</v>
      </c>
      <c r="E330" s="56" t="s">
        <v>188</v>
      </c>
      <c r="F330" s="36">
        <v>1405000</v>
      </c>
      <c r="G330" s="36">
        <f t="shared" si="14"/>
        <v>1360000</v>
      </c>
      <c r="H330" s="38">
        <v>45000</v>
      </c>
      <c r="I330" s="24">
        <f t="shared" si="11"/>
        <v>0.96797153024911031</v>
      </c>
      <c r="J330" s="25" t="s">
        <v>64</v>
      </c>
    </row>
    <row r="331" spans="2:10" ht="21.95" customHeight="1">
      <c r="B331" s="55" t="s">
        <v>493</v>
      </c>
      <c r="C331" s="56" t="s">
        <v>963</v>
      </c>
      <c r="D331" s="57" t="s">
        <v>964</v>
      </c>
      <c r="E331" s="56" t="s">
        <v>496</v>
      </c>
      <c r="F331" s="36">
        <v>34823.74</v>
      </c>
      <c r="G331" s="36">
        <f t="shared" si="14"/>
        <v>34823.74</v>
      </c>
      <c r="H331" s="38">
        <v>0</v>
      </c>
      <c r="I331" s="24">
        <f t="shared" si="11"/>
        <v>1</v>
      </c>
      <c r="J331" s="25" t="s">
        <v>497</v>
      </c>
    </row>
    <row r="332" spans="2:10" ht="21.95" customHeight="1">
      <c r="B332" s="55" t="s">
        <v>60</v>
      </c>
      <c r="C332" s="56" t="s">
        <v>965</v>
      </c>
      <c r="D332" s="57" t="s">
        <v>966</v>
      </c>
      <c r="E332" s="56" t="s">
        <v>967</v>
      </c>
      <c r="F332" s="36">
        <v>150000</v>
      </c>
      <c r="G332" s="36">
        <f t="shared" si="14"/>
        <v>96517</v>
      </c>
      <c r="H332" s="38">
        <v>53483</v>
      </c>
      <c r="I332" s="24">
        <f t="shared" si="11"/>
        <v>0.64344666666666661</v>
      </c>
      <c r="J332" s="73" t="s">
        <v>949</v>
      </c>
    </row>
    <row r="333" spans="2:10" ht="21.95" customHeight="1">
      <c r="B333" s="55" t="s">
        <v>12</v>
      </c>
      <c r="C333" s="56" t="s">
        <v>968</v>
      </c>
      <c r="D333" s="57" t="s">
        <v>969</v>
      </c>
      <c r="E333" s="56" t="s">
        <v>15</v>
      </c>
      <c r="F333" s="36">
        <v>7387500</v>
      </c>
      <c r="G333" s="36">
        <f t="shared" si="14"/>
        <v>7387500</v>
      </c>
      <c r="H333" s="38">
        <v>0</v>
      </c>
      <c r="I333" s="24">
        <f t="shared" si="11"/>
        <v>1</v>
      </c>
      <c r="J333" s="73" t="s">
        <v>16</v>
      </c>
    </row>
    <row r="334" spans="2:10" ht="21.95" customHeight="1">
      <c r="B334" s="55" t="s">
        <v>394</v>
      </c>
      <c r="C334" s="56" t="s">
        <v>970</v>
      </c>
      <c r="D334" s="57" t="s">
        <v>942</v>
      </c>
      <c r="E334" s="56" t="s">
        <v>971</v>
      </c>
      <c r="F334" s="36">
        <v>6051.78</v>
      </c>
      <c r="G334" s="37">
        <v>0</v>
      </c>
      <c r="H334" s="38">
        <v>6051.78</v>
      </c>
      <c r="I334" s="24">
        <f t="shared" si="11"/>
        <v>0</v>
      </c>
      <c r="J334" s="73" t="s">
        <v>619</v>
      </c>
    </row>
    <row r="335" spans="2:10" s="26" customFormat="1" ht="21.95" customHeight="1">
      <c r="B335" s="55" t="s">
        <v>96</v>
      </c>
      <c r="C335" s="56" t="s">
        <v>972</v>
      </c>
      <c r="D335" s="57" t="s">
        <v>973</v>
      </c>
      <c r="E335" s="56" t="s">
        <v>974</v>
      </c>
      <c r="F335" s="36">
        <v>500000</v>
      </c>
      <c r="G335" s="37">
        <v>0</v>
      </c>
      <c r="H335" s="38">
        <v>500000</v>
      </c>
      <c r="I335" s="24">
        <f t="shared" si="11"/>
        <v>0</v>
      </c>
      <c r="J335" s="72" t="s">
        <v>55</v>
      </c>
    </row>
    <row r="336" spans="2:10" s="26" customFormat="1" ht="21.95" customHeight="1">
      <c r="B336" s="55" t="s">
        <v>448</v>
      </c>
      <c r="C336" s="56" t="s">
        <v>975</v>
      </c>
      <c r="D336" s="57" t="s">
        <v>976</v>
      </c>
      <c r="E336" s="56" t="s">
        <v>977</v>
      </c>
      <c r="F336" s="36">
        <v>80894.5</v>
      </c>
      <c r="G336" s="36">
        <f t="shared" ref="G336:G342" si="15">SUM(F336-H336)</f>
        <v>15442.879999999997</v>
      </c>
      <c r="H336" s="38">
        <v>65451.62</v>
      </c>
      <c r="I336" s="24">
        <f t="shared" si="11"/>
        <v>0.19090148279549285</v>
      </c>
      <c r="J336" s="72" t="s">
        <v>50</v>
      </c>
    </row>
    <row r="337" spans="2:10" s="26" customFormat="1" ht="21.95" customHeight="1">
      <c r="B337" s="55" t="s">
        <v>448</v>
      </c>
      <c r="C337" s="56" t="s">
        <v>978</v>
      </c>
      <c r="D337" s="57" t="s">
        <v>979</v>
      </c>
      <c r="E337" s="56" t="s">
        <v>977</v>
      </c>
      <c r="F337" s="36">
        <v>47500</v>
      </c>
      <c r="G337" s="36">
        <f t="shared" si="15"/>
        <v>29331</v>
      </c>
      <c r="H337" s="38">
        <v>18169</v>
      </c>
      <c r="I337" s="24">
        <f t="shared" ref="I337:I400" si="16">SUM(G337/F337)</f>
        <v>0.61749473684210532</v>
      </c>
      <c r="J337" s="72" t="s">
        <v>50</v>
      </c>
    </row>
    <row r="338" spans="2:10" s="26" customFormat="1" ht="21.95" customHeight="1">
      <c r="B338" s="55" t="s">
        <v>124</v>
      </c>
      <c r="C338" s="56" t="s">
        <v>980</v>
      </c>
      <c r="D338" s="57" t="s">
        <v>981</v>
      </c>
      <c r="E338" s="56" t="s">
        <v>178</v>
      </c>
      <c r="F338" s="36">
        <v>500000</v>
      </c>
      <c r="G338" s="37">
        <v>0</v>
      </c>
      <c r="H338" s="38">
        <v>500000</v>
      </c>
      <c r="I338" s="24">
        <f t="shared" si="16"/>
        <v>0</v>
      </c>
      <c r="J338" s="72" t="s">
        <v>55</v>
      </c>
    </row>
    <row r="339" spans="2:10" s="26" customFormat="1" ht="21.95" customHeight="1">
      <c r="B339" s="55" t="s">
        <v>120</v>
      </c>
      <c r="C339" s="56" t="s">
        <v>982</v>
      </c>
      <c r="D339" s="57" t="s">
        <v>983</v>
      </c>
      <c r="E339" s="56" t="s">
        <v>984</v>
      </c>
      <c r="F339" s="36">
        <v>800000</v>
      </c>
      <c r="G339" s="37">
        <v>0</v>
      </c>
      <c r="H339" s="38">
        <v>800000</v>
      </c>
      <c r="I339" s="24">
        <f t="shared" si="16"/>
        <v>0</v>
      </c>
      <c r="J339" s="60" t="s">
        <v>64</v>
      </c>
    </row>
    <row r="340" spans="2:10" s="26" customFormat="1" ht="21.95" customHeight="1">
      <c r="B340" s="55" t="s">
        <v>985</v>
      </c>
      <c r="C340" s="56" t="s">
        <v>986</v>
      </c>
      <c r="D340" s="57" t="s">
        <v>987</v>
      </c>
      <c r="E340" s="56" t="s">
        <v>988</v>
      </c>
      <c r="F340" s="36">
        <v>15069.92</v>
      </c>
      <c r="G340" s="37">
        <v>0</v>
      </c>
      <c r="H340" s="38">
        <v>15069.92</v>
      </c>
      <c r="I340" s="24">
        <f t="shared" si="16"/>
        <v>0</v>
      </c>
      <c r="J340" s="72" t="s">
        <v>949</v>
      </c>
    </row>
    <row r="341" spans="2:10" s="26" customFormat="1" ht="21.95" customHeight="1">
      <c r="B341" s="55" t="s">
        <v>985</v>
      </c>
      <c r="C341" s="56" t="s">
        <v>989</v>
      </c>
      <c r="D341" s="57" t="s">
        <v>951</v>
      </c>
      <c r="E341" s="56" t="s">
        <v>988</v>
      </c>
      <c r="F341" s="36">
        <v>20560.2</v>
      </c>
      <c r="G341" s="36">
        <f t="shared" si="15"/>
        <v>1500</v>
      </c>
      <c r="H341" s="38">
        <v>19060.2</v>
      </c>
      <c r="I341" s="24">
        <f t="shared" si="16"/>
        <v>7.2956488750109433E-2</v>
      </c>
      <c r="J341" s="72" t="s">
        <v>949</v>
      </c>
    </row>
    <row r="342" spans="2:10" s="35" customFormat="1" ht="21.95" customHeight="1">
      <c r="B342" s="55" t="s">
        <v>60</v>
      </c>
      <c r="C342" s="56" t="s">
        <v>990</v>
      </c>
      <c r="D342" s="57" t="s">
        <v>958</v>
      </c>
      <c r="E342" s="56" t="s">
        <v>263</v>
      </c>
      <c r="F342" s="36">
        <v>80000</v>
      </c>
      <c r="G342" s="36">
        <f t="shared" si="15"/>
        <v>16383.410000000003</v>
      </c>
      <c r="H342" s="38">
        <v>63616.59</v>
      </c>
      <c r="I342" s="24">
        <f t="shared" si="16"/>
        <v>0.20479262500000003</v>
      </c>
      <c r="J342" s="60" t="s">
        <v>64</v>
      </c>
    </row>
    <row r="343" spans="2:10" s="26" customFormat="1" ht="21.95" customHeight="1">
      <c r="B343" s="55" t="s">
        <v>124</v>
      </c>
      <c r="C343" s="56" t="s">
        <v>991</v>
      </c>
      <c r="D343" s="57" t="s">
        <v>992</v>
      </c>
      <c r="E343" s="56" t="s">
        <v>841</v>
      </c>
      <c r="F343" s="36">
        <v>1600</v>
      </c>
      <c r="G343" s="37">
        <v>0</v>
      </c>
      <c r="H343" s="38">
        <v>1600</v>
      </c>
      <c r="I343" s="24">
        <f t="shared" si="16"/>
        <v>0</v>
      </c>
      <c r="J343" s="72" t="s">
        <v>202</v>
      </c>
    </row>
    <row r="344" spans="2:10" s="47" customFormat="1" ht="21.95" customHeight="1">
      <c r="B344" s="55" t="s">
        <v>159</v>
      </c>
      <c r="C344" s="56" t="s">
        <v>993</v>
      </c>
      <c r="D344" s="57" t="s">
        <v>994</v>
      </c>
      <c r="E344" s="56" t="s">
        <v>995</v>
      </c>
      <c r="F344" s="36">
        <v>28.5</v>
      </c>
      <c r="G344" s="36">
        <f t="shared" ref="G344:G348" si="17">SUM(F344-H344)</f>
        <v>28.5</v>
      </c>
      <c r="H344" s="38">
        <v>0</v>
      </c>
      <c r="I344" s="24">
        <f t="shared" si="16"/>
        <v>1</v>
      </c>
      <c r="J344" s="60" t="s">
        <v>949</v>
      </c>
    </row>
    <row r="345" spans="2:10" s="47" customFormat="1" ht="21.95" customHeight="1">
      <c r="B345" s="55" t="s">
        <v>72</v>
      </c>
      <c r="C345" s="56" t="s">
        <v>996</v>
      </c>
      <c r="D345" s="57" t="s">
        <v>958</v>
      </c>
      <c r="E345" s="56" t="s">
        <v>997</v>
      </c>
      <c r="F345" s="36">
        <v>80000</v>
      </c>
      <c r="G345" s="37">
        <v>0</v>
      </c>
      <c r="H345" s="38">
        <v>80000</v>
      </c>
      <c r="I345" s="24">
        <f t="shared" si="16"/>
        <v>0</v>
      </c>
      <c r="J345" s="60" t="s">
        <v>64</v>
      </c>
    </row>
    <row r="346" spans="2:10" s="47" customFormat="1" ht="21.95" customHeight="1">
      <c r="B346" s="55" t="s">
        <v>159</v>
      </c>
      <c r="C346" s="56" t="s">
        <v>998</v>
      </c>
      <c r="D346" s="57" t="s">
        <v>999</v>
      </c>
      <c r="E346" s="56" t="s">
        <v>1000</v>
      </c>
      <c r="F346" s="36">
        <v>174.3</v>
      </c>
      <c r="G346" s="36">
        <f t="shared" si="17"/>
        <v>174.3</v>
      </c>
      <c r="H346" s="38">
        <v>0</v>
      </c>
      <c r="I346" s="24">
        <f t="shared" si="16"/>
        <v>1</v>
      </c>
      <c r="J346" s="60" t="s">
        <v>55</v>
      </c>
    </row>
    <row r="347" spans="2:10" s="47" customFormat="1" ht="21.95" customHeight="1">
      <c r="B347" s="55" t="s">
        <v>159</v>
      </c>
      <c r="C347" s="56" t="s">
        <v>1001</v>
      </c>
      <c r="D347" s="57" t="s">
        <v>1002</v>
      </c>
      <c r="E347" s="56" t="s">
        <v>539</v>
      </c>
      <c r="F347" s="36">
        <v>20000</v>
      </c>
      <c r="G347" s="36">
        <f t="shared" si="17"/>
        <v>20000</v>
      </c>
      <c r="H347" s="38">
        <v>0</v>
      </c>
      <c r="I347" s="24">
        <f t="shared" si="16"/>
        <v>1</v>
      </c>
      <c r="J347" s="60" t="s">
        <v>55</v>
      </c>
    </row>
    <row r="348" spans="2:10" s="47" customFormat="1" ht="21.95" customHeight="1">
      <c r="B348" s="55" t="s">
        <v>159</v>
      </c>
      <c r="C348" s="56" t="s">
        <v>1003</v>
      </c>
      <c r="D348" s="57" t="s">
        <v>958</v>
      </c>
      <c r="E348" s="56" t="s">
        <v>539</v>
      </c>
      <c r="F348" s="36">
        <v>80000</v>
      </c>
      <c r="G348" s="36">
        <f t="shared" si="17"/>
        <v>37836</v>
      </c>
      <c r="H348" s="38">
        <v>42164</v>
      </c>
      <c r="I348" s="24">
        <f t="shared" si="16"/>
        <v>0.47294999999999998</v>
      </c>
      <c r="J348" s="60" t="s">
        <v>64</v>
      </c>
    </row>
    <row r="349" spans="2:10" s="47" customFormat="1" ht="21.95" customHeight="1">
      <c r="B349" s="55" t="s">
        <v>159</v>
      </c>
      <c r="C349" s="56" t="s">
        <v>1004</v>
      </c>
      <c r="D349" s="57" t="s">
        <v>1005</v>
      </c>
      <c r="E349" s="56" t="s">
        <v>656</v>
      </c>
      <c r="F349" s="36">
        <v>2528.19</v>
      </c>
      <c r="G349" s="37">
        <v>0</v>
      </c>
      <c r="H349" s="38">
        <v>2528.19</v>
      </c>
      <c r="I349" s="24">
        <f t="shared" si="16"/>
        <v>0</v>
      </c>
      <c r="J349" s="60" t="s">
        <v>202</v>
      </c>
    </row>
    <row r="350" spans="2:10" s="47" customFormat="1" ht="21.95" customHeight="1">
      <c r="B350" s="55" t="s">
        <v>134</v>
      </c>
      <c r="C350" s="56" t="s">
        <v>1006</v>
      </c>
      <c r="D350" s="57" t="s">
        <v>1007</v>
      </c>
      <c r="E350" s="56" t="s">
        <v>1008</v>
      </c>
      <c r="F350" s="36">
        <v>2.69</v>
      </c>
      <c r="G350" s="37">
        <v>0</v>
      </c>
      <c r="H350" s="38">
        <v>2.69</v>
      </c>
      <c r="I350" s="24">
        <f t="shared" si="16"/>
        <v>0</v>
      </c>
      <c r="J350" s="60" t="s">
        <v>55</v>
      </c>
    </row>
    <row r="351" spans="2:10" s="47" customFormat="1" ht="21.95" customHeight="1">
      <c r="B351" s="55" t="s">
        <v>198</v>
      </c>
      <c r="C351" s="56" t="s">
        <v>1009</v>
      </c>
      <c r="D351" s="57" t="s">
        <v>1010</v>
      </c>
      <c r="E351" s="56" t="s">
        <v>201</v>
      </c>
      <c r="F351" s="36">
        <v>2052000</v>
      </c>
      <c r="G351" s="36">
        <f t="shared" ref="G351:G353" si="18">SUM(F351-H351)</f>
        <v>2052000</v>
      </c>
      <c r="H351" s="38">
        <v>0</v>
      </c>
      <c r="I351" s="24">
        <f t="shared" si="16"/>
        <v>1</v>
      </c>
      <c r="J351" s="73" t="s">
        <v>202</v>
      </c>
    </row>
    <row r="352" spans="2:10" s="47" customFormat="1" ht="21.95" customHeight="1">
      <c r="B352" s="55" t="s">
        <v>198</v>
      </c>
      <c r="C352" s="56" t="s">
        <v>1011</v>
      </c>
      <c r="D352" s="57" t="s">
        <v>1012</v>
      </c>
      <c r="E352" s="56" t="s">
        <v>201</v>
      </c>
      <c r="F352" s="36">
        <v>19065200</v>
      </c>
      <c r="G352" s="36">
        <f t="shared" si="18"/>
        <v>19065200</v>
      </c>
      <c r="H352" s="38">
        <v>0</v>
      </c>
      <c r="I352" s="24">
        <f t="shared" si="16"/>
        <v>1</v>
      </c>
      <c r="J352" s="73" t="s">
        <v>202</v>
      </c>
    </row>
    <row r="353" spans="2:10" s="47" customFormat="1" ht="21.95" customHeight="1">
      <c r="B353" s="55" t="s">
        <v>198</v>
      </c>
      <c r="C353" s="56" t="s">
        <v>1013</v>
      </c>
      <c r="D353" s="57" t="s">
        <v>1014</v>
      </c>
      <c r="E353" s="56" t="s">
        <v>201</v>
      </c>
      <c r="F353" s="36">
        <v>4692300</v>
      </c>
      <c r="G353" s="36">
        <f t="shared" si="18"/>
        <v>2268400</v>
      </c>
      <c r="H353" s="38">
        <v>2423900</v>
      </c>
      <c r="I353" s="24">
        <f t="shared" si="16"/>
        <v>0.48343030070541099</v>
      </c>
      <c r="J353" s="73" t="s">
        <v>202</v>
      </c>
    </row>
    <row r="354" spans="2:10" s="47" customFormat="1" ht="21.95" customHeight="1">
      <c r="B354" s="55" t="s">
        <v>198</v>
      </c>
      <c r="C354" s="56" t="s">
        <v>1015</v>
      </c>
      <c r="D354" s="57" t="s">
        <v>1016</v>
      </c>
      <c r="E354" s="56" t="s">
        <v>201</v>
      </c>
      <c r="F354" s="36">
        <v>8323500</v>
      </c>
      <c r="G354" s="37">
        <v>0</v>
      </c>
      <c r="H354" s="38">
        <v>8323500</v>
      </c>
      <c r="I354" s="24">
        <f t="shared" si="16"/>
        <v>0</v>
      </c>
      <c r="J354" s="73" t="s">
        <v>202</v>
      </c>
    </row>
    <row r="355" spans="2:10" s="47" customFormat="1" ht="21.95" customHeight="1">
      <c r="B355" s="55" t="s">
        <v>198</v>
      </c>
      <c r="C355" s="56" t="s">
        <v>1017</v>
      </c>
      <c r="D355" s="57" t="s">
        <v>1018</v>
      </c>
      <c r="E355" s="56" t="s">
        <v>201</v>
      </c>
      <c r="F355" s="36">
        <v>11026300</v>
      </c>
      <c r="G355" s="37">
        <v>0</v>
      </c>
      <c r="H355" s="38">
        <v>11026300</v>
      </c>
      <c r="I355" s="24">
        <f t="shared" si="16"/>
        <v>0</v>
      </c>
      <c r="J355" s="73" t="s">
        <v>202</v>
      </c>
    </row>
    <row r="356" spans="2:10" s="47" customFormat="1" ht="21.95" customHeight="1">
      <c r="B356" s="55" t="s">
        <v>985</v>
      </c>
      <c r="C356" s="56" t="s">
        <v>1019</v>
      </c>
      <c r="D356" s="57" t="s">
        <v>1020</v>
      </c>
      <c r="E356" s="56" t="s">
        <v>923</v>
      </c>
      <c r="F356" s="36">
        <v>30000</v>
      </c>
      <c r="G356" s="37">
        <v>0</v>
      </c>
      <c r="H356" s="38">
        <v>30000</v>
      </c>
      <c r="I356" s="24">
        <f t="shared" si="16"/>
        <v>0</v>
      </c>
      <c r="J356" s="60" t="s">
        <v>949</v>
      </c>
    </row>
    <row r="357" spans="2:10" s="47" customFormat="1" ht="21.95" customHeight="1">
      <c r="B357" s="55" t="s">
        <v>985</v>
      </c>
      <c r="C357" s="56" t="s">
        <v>1021</v>
      </c>
      <c r="D357" s="57" t="s">
        <v>1022</v>
      </c>
      <c r="E357" s="56" t="s">
        <v>923</v>
      </c>
      <c r="F357" s="36">
        <v>601500</v>
      </c>
      <c r="G357" s="37">
        <v>0</v>
      </c>
      <c r="H357" s="38">
        <v>601500</v>
      </c>
      <c r="I357" s="24">
        <f t="shared" si="16"/>
        <v>0</v>
      </c>
      <c r="J357" s="60" t="s">
        <v>949</v>
      </c>
    </row>
    <row r="358" spans="2:10" s="47" customFormat="1" ht="21.95" customHeight="1">
      <c r="B358" s="55" t="s">
        <v>985</v>
      </c>
      <c r="C358" s="56" t="s">
        <v>1023</v>
      </c>
      <c r="D358" s="57" t="s">
        <v>1024</v>
      </c>
      <c r="E358" s="56" t="s">
        <v>923</v>
      </c>
      <c r="F358" s="36">
        <v>6055000</v>
      </c>
      <c r="G358" s="37">
        <v>0</v>
      </c>
      <c r="H358" s="38">
        <v>6055000</v>
      </c>
      <c r="I358" s="24">
        <f t="shared" si="16"/>
        <v>0</v>
      </c>
      <c r="J358" s="60" t="s">
        <v>949</v>
      </c>
    </row>
    <row r="359" spans="2:10" s="47" customFormat="1" ht="21.95" customHeight="1">
      <c r="B359" s="55" t="s">
        <v>985</v>
      </c>
      <c r="C359" s="56" t="s">
        <v>1025</v>
      </c>
      <c r="D359" s="57" t="s">
        <v>1026</v>
      </c>
      <c r="E359" s="56" t="s">
        <v>923</v>
      </c>
      <c r="F359" s="36">
        <v>1980000</v>
      </c>
      <c r="G359" s="36">
        <f>SUM(F359-H359)</f>
        <v>1980000</v>
      </c>
      <c r="H359" s="38">
        <v>0</v>
      </c>
      <c r="I359" s="24">
        <f t="shared" si="16"/>
        <v>1</v>
      </c>
      <c r="J359" s="60" t="s">
        <v>949</v>
      </c>
    </row>
    <row r="360" spans="2:10" s="47" customFormat="1" ht="21.95" customHeight="1">
      <c r="B360" s="55" t="s">
        <v>985</v>
      </c>
      <c r="C360" s="56" t="s">
        <v>1027</v>
      </c>
      <c r="D360" s="57" t="s">
        <v>1028</v>
      </c>
      <c r="E360" s="56" t="s">
        <v>923</v>
      </c>
      <c r="F360" s="36">
        <v>676400</v>
      </c>
      <c r="G360" s="37">
        <v>0</v>
      </c>
      <c r="H360" s="38">
        <v>676400</v>
      </c>
      <c r="I360" s="24">
        <f t="shared" si="16"/>
        <v>0</v>
      </c>
      <c r="J360" s="60" t="s">
        <v>949</v>
      </c>
    </row>
    <row r="361" spans="2:10" s="47" customFormat="1" ht="21.95" customHeight="1">
      <c r="B361" s="55" t="s">
        <v>985</v>
      </c>
      <c r="C361" s="56" t="s">
        <v>1029</v>
      </c>
      <c r="D361" s="57" t="s">
        <v>1030</v>
      </c>
      <c r="E361" s="56" t="s">
        <v>923</v>
      </c>
      <c r="F361" s="36">
        <v>14954200</v>
      </c>
      <c r="G361" s="36">
        <f t="shared" ref="G361:G366" si="19">SUM(F361-H361)</f>
        <v>10138500</v>
      </c>
      <c r="H361" s="38">
        <v>4815700</v>
      </c>
      <c r="I361" s="24">
        <f t="shared" si="16"/>
        <v>0.67797006860948761</v>
      </c>
      <c r="J361" s="60" t="s">
        <v>949</v>
      </c>
    </row>
    <row r="362" spans="2:10" s="47" customFormat="1" ht="21.95" customHeight="1">
      <c r="B362" s="55" t="s">
        <v>985</v>
      </c>
      <c r="C362" s="56" t="s">
        <v>1031</v>
      </c>
      <c r="D362" s="57" t="s">
        <v>1032</v>
      </c>
      <c r="E362" s="56" t="s">
        <v>923</v>
      </c>
      <c r="F362" s="36">
        <v>270000</v>
      </c>
      <c r="G362" s="37">
        <v>0</v>
      </c>
      <c r="H362" s="38">
        <v>270000</v>
      </c>
      <c r="I362" s="24">
        <f t="shared" si="16"/>
        <v>0</v>
      </c>
      <c r="J362" s="60" t="s">
        <v>949</v>
      </c>
    </row>
    <row r="363" spans="2:10" s="47" customFormat="1" ht="21.95" customHeight="1">
      <c r="B363" s="55" t="s">
        <v>985</v>
      </c>
      <c r="C363" s="56" t="s">
        <v>1033</v>
      </c>
      <c r="D363" s="57" t="s">
        <v>1034</v>
      </c>
      <c r="E363" s="56" t="s">
        <v>923</v>
      </c>
      <c r="F363" s="36">
        <v>8234100</v>
      </c>
      <c r="G363" s="37">
        <v>0</v>
      </c>
      <c r="H363" s="38">
        <v>8234100</v>
      </c>
      <c r="I363" s="24">
        <f t="shared" si="16"/>
        <v>0</v>
      </c>
      <c r="J363" s="60" t="s">
        <v>949</v>
      </c>
    </row>
    <row r="364" spans="2:10" s="47" customFormat="1" ht="21.95" customHeight="1">
      <c r="B364" s="55" t="s">
        <v>274</v>
      </c>
      <c r="C364" s="56" t="s">
        <v>1035</v>
      </c>
      <c r="D364" s="57" t="s">
        <v>1036</v>
      </c>
      <c r="E364" s="56" t="s">
        <v>1037</v>
      </c>
      <c r="F364" s="36">
        <v>60.03</v>
      </c>
      <c r="G364" s="37">
        <v>0</v>
      </c>
      <c r="H364" s="38">
        <v>60.03</v>
      </c>
      <c r="I364" s="24">
        <f t="shared" si="16"/>
        <v>0</v>
      </c>
      <c r="J364" s="60" t="s">
        <v>949</v>
      </c>
    </row>
    <row r="365" spans="2:10" s="47" customFormat="1" ht="21.95" customHeight="1">
      <c r="B365" s="55" t="s">
        <v>448</v>
      </c>
      <c r="C365" s="56" t="s">
        <v>1038</v>
      </c>
      <c r="D365" s="57" t="s">
        <v>1039</v>
      </c>
      <c r="E365" s="56" t="s">
        <v>587</v>
      </c>
      <c r="F365" s="36">
        <v>47500</v>
      </c>
      <c r="G365" s="36">
        <f t="shared" si="19"/>
        <v>1230</v>
      </c>
      <c r="H365" s="38">
        <v>46270</v>
      </c>
      <c r="I365" s="24">
        <f t="shared" si="16"/>
        <v>2.5894736842105262E-2</v>
      </c>
      <c r="J365" s="60" t="s">
        <v>50</v>
      </c>
    </row>
    <row r="366" spans="2:10" s="47" customFormat="1" ht="21.95" customHeight="1">
      <c r="B366" s="55" t="s">
        <v>169</v>
      </c>
      <c r="C366" s="56" t="s">
        <v>1040</v>
      </c>
      <c r="D366" s="57" t="s">
        <v>1041</v>
      </c>
      <c r="E366" s="56" t="s">
        <v>1042</v>
      </c>
      <c r="F366" s="36">
        <v>256.11</v>
      </c>
      <c r="G366" s="36">
        <f t="shared" si="19"/>
        <v>245.60000000000002</v>
      </c>
      <c r="H366" s="38">
        <v>10.51</v>
      </c>
      <c r="I366" s="24">
        <f t="shared" si="16"/>
        <v>0.9589629456093085</v>
      </c>
      <c r="J366" s="60" t="s">
        <v>55</v>
      </c>
    </row>
    <row r="367" spans="2:10" s="47" customFormat="1" ht="21.95" customHeight="1">
      <c r="B367" s="77">
        <v>5000</v>
      </c>
      <c r="C367" s="78">
        <v>218370</v>
      </c>
      <c r="D367" s="79" t="s">
        <v>1043</v>
      </c>
      <c r="E367" s="78" t="s">
        <v>1044</v>
      </c>
      <c r="F367" s="80">
        <v>1000000</v>
      </c>
      <c r="G367" s="37">
        <v>0</v>
      </c>
      <c r="H367" s="80">
        <v>1000000</v>
      </c>
      <c r="I367" s="24">
        <f t="shared" si="16"/>
        <v>0</v>
      </c>
      <c r="J367" s="60" t="s">
        <v>1045</v>
      </c>
    </row>
    <row r="368" spans="2:10" s="47" customFormat="1" ht="21.95" customHeight="1">
      <c r="B368" s="81" t="s">
        <v>12</v>
      </c>
      <c r="C368" s="78">
        <v>218171</v>
      </c>
      <c r="D368" s="82" t="s">
        <v>1046</v>
      </c>
      <c r="E368" s="56" t="s">
        <v>16</v>
      </c>
      <c r="F368" s="83">
        <v>7387500</v>
      </c>
      <c r="G368" s="36">
        <f t="shared" ref="G368:G374" si="20">SUM(F368-H368)</f>
        <v>7387500</v>
      </c>
      <c r="H368" s="38">
        <v>0</v>
      </c>
      <c r="I368" s="24">
        <f t="shared" si="16"/>
        <v>1</v>
      </c>
      <c r="J368" s="60" t="s">
        <v>16</v>
      </c>
    </row>
    <row r="369" spans="2:10" s="47" customFormat="1" ht="21.95" customHeight="1">
      <c r="B369" s="55" t="s">
        <v>12</v>
      </c>
      <c r="C369" s="56" t="s">
        <v>1047</v>
      </c>
      <c r="D369" s="57" t="s">
        <v>1048</v>
      </c>
      <c r="E369" s="56" t="s">
        <v>16</v>
      </c>
      <c r="F369" s="36">
        <v>116300</v>
      </c>
      <c r="G369" s="36">
        <f t="shared" si="20"/>
        <v>116300</v>
      </c>
      <c r="H369" s="38">
        <v>0</v>
      </c>
      <c r="I369" s="24">
        <f t="shared" si="16"/>
        <v>1</v>
      </c>
      <c r="J369" s="60" t="s">
        <v>16</v>
      </c>
    </row>
    <row r="370" spans="2:10" s="47" customFormat="1" ht="21.95" customHeight="1">
      <c r="B370" s="55" t="s">
        <v>51</v>
      </c>
      <c r="C370" s="56" t="s">
        <v>1049</v>
      </c>
      <c r="D370" s="57" t="s">
        <v>1050</v>
      </c>
      <c r="E370" s="56" t="s">
        <v>54</v>
      </c>
      <c r="F370" s="36">
        <v>9584.6200000000008</v>
      </c>
      <c r="G370" s="37">
        <v>0</v>
      </c>
      <c r="H370" s="38">
        <v>9584.6200000000008</v>
      </c>
      <c r="I370" s="24">
        <f t="shared" si="16"/>
        <v>0</v>
      </c>
      <c r="J370" s="60" t="s">
        <v>55</v>
      </c>
    </row>
    <row r="371" spans="2:10" s="47" customFormat="1" ht="21.95" customHeight="1">
      <c r="B371" s="55" t="s">
        <v>1051</v>
      </c>
      <c r="C371" s="56" t="s">
        <v>1052</v>
      </c>
      <c r="D371" s="57" t="s">
        <v>1053</v>
      </c>
      <c r="E371" s="56" t="s">
        <v>1054</v>
      </c>
      <c r="F371" s="36">
        <v>57813.54</v>
      </c>
      <c r="G371" s="37">
        <v>0</v>
      </c>
      <c r="H371" s="38">
        <v>57813.54</v>
      </c>
      <c r="I371" s="24">
        <f t="shared" si="16"/>
        <v>0</v>
      </c>
      <c r="J371" s="60" t="s">
        <v>50</v>
      </c>
    </row>
    <row r="372" spans="2:10" s="47" customFormat="1" ht="21.95" customHeight="1">
      <c r="B372" s="55" t="s">
        <v>81</v>
      </c>
      <c r="C372" s="56" t="s">
        <v>1055</v>
      </c>
      <c r="D372" s="57" t="s">
        <v>1056</v>
      </c>
      <c r="E372" s="56" t="s">
        <v>143</v>
      </c>
      <c r="F372" s="36">
        <v>12276.25</v>
      </c>
      <c r="G372" s="36">
        <f t="shared" si="20"/>
        <v>11670.5</v>
      </c>
      <c r="H372" s="38">
        <v>605.75</v>
      </c>
      <c r="I372" s="24">
        <f t="shared" si="16"/>
        <v>0.95065675593116794</v>
      </c>
      <c r="J372" s="73" t="s">
        <v>202</v>
      </c>
    </row>
    <row r="373" spans="2:10" s="47" customFormat="1" ht="21.95" customHeight="1">
      <c r="B373" s="55" t="s">
        <v>809</v>
      </c>
      <c r="C373" s="56" t="s">
        <v>1057</v>
      </c>
      <c r="D373" s="57" t="s">
        <v>1058</v>
      </c>
      <c r="E373" s="56" t="s">
        <v>812</v>
      </c>
      <c r="F373" s="36">
        <v>50000</v>
      </c>
      <c r="G373" s="36">
        <f t="shared" si="20"/>
        <v>50000</v>
      </c>
      <c r="H373" s="38">
        <v>0</v>
      </c>
      <c r="I373" s="24">
        <f t="shared" si="16"/>
        <v>1</v>
      </c>
      <c r="J373" s="60" t="s">
        <v>1059</v>
      </c>
    </row>
    <row r="374" spans="2:10" s="47" customFormat="1" ht="21.95" customHeight="1">
      <c r="B374" s="55" t="s">
        <v>809</v>
      </c>
      <c r="C374" s="56" t="s">
        <v>1060</v>
      </c>
      <c r="D374" s="57" t="s">
        <v>1061</v>
      </c>
      <c r="E374" s="56" t="s">
        <v>812</v>
      </c>
      <c r="F374" s="36">
        <v>50000</v>
      </c>
      <c r="G374" s="36">
        <f t="shared" si="20"/>
        <v>34231.629999999997</v>
      </c>
      <c r="H374" s="38">
        <v>15768.37</v>
      </c>
      <c r="I374" s="24">
        <f t="shared" si="16"/>
        <v>0.68463259999999992</v>
      </c>
      <c r="J374" s="60" t="s">
        <v>1059</v>
      </c>
    </row>
    <row r="375" spans="2:10" s="47" customFormat="1" ht="21.95" customHeight="1">
      <c r="B375" s="55" t="s">
        <v>809</v>
      </c>
      <c r="C375" s="56" t="s">
        <v>1062</v>
      </c>
      <c r="D375" s="57" t="s">
        <v>1063</v>
      </c>
      <c r="E375" s="56" t="s">
        <v>812</v>
      </c>
      <c r="F375" s="36">
        <v>80000</v>
      </c>
      <c r="G375" s="37">
        <v>0</v>
      </c>
      <c r="H375" s="38">
        <v>80000</v>
      </c>
      <c r="I375" s="24">
        <f t="shared" si="16"/>
        <v>0</v>
      </c>
      <c r="J375" s="60" t="s">
        <v>1059</v>
      </c>
    </row>
    <row r="376" spans="2:10" s="47" customFormat="1" ht="21.95" customHeight="1">
      <c r="B376" s="55" t="s">
        <v>809</v>
      </c>
      <c r="C376" s="56" t="s">
        <v>1064</v>
      </c>
      <c r="D376" s="57" t="s">
        <v>1065</v>
      </c>
      <c r="E376" s="56" t="s">
        <v>812</v>
      </c>
      <c r="F376" s="36">
        <v>20000</v>
      </c>
      <c r="G376" s="37">
        <v>0</v>
      </c>
      <c r="H376" s="38">
        <v>20000</v>
      </c>
      <c r="I376" s="24">
        <f t="shared" si="16"/>
        <v>0</v>
      </c>
      <c r="J376" s="60" t="s">
        <v>1059</v>
      </c>
    </row>
    <row r="377" spans="2:10" s="47" customFormat="1" ht="21.95" customHeight="1">
      <c r="B377" s="55" t="s">
        <v>809</v>
      </c>
      <c r="C377" s="56" t="s">
        <v>1066</v>
      </c>
      <c r="D377" s="57" t="s">
        <v>1067</v>
      </c>
      <c r="E377" s="56" t="s">
        <v>812</v>
      </c>
      <c r="F377" s="36">
        <v>350000</v>
      </c>
      <c r="G377" s="37">
        <v>0</v>
      </c>
      <c r="H377" s="38">
        <v>350000</v>
      </c>
      <c r="I377" s="24">
        <f t="shared" si="16"/>
        <v>0</v>
      </c>
      <c r="J377" s="60" t="s">
        <v>1059</v>
      </c>
    </row>
    <row r="378" spans="2:10" s="47" customFormat="1" ht="21.95" customHeight="1">
      <c r="B378" s="55" t="s">
        <v>448</v>
      </c>
      <c r="C378" s="56" t="s">
        <v>1068</v>
      </c>
      <c r="D378" s="57" t="s">
        <v>1069</v>
      </c>
      <c r="E378" s="56" t="s">
        <v>1070</v>
      </c>
      <c r="F378" s="36">
        <v>57000</v>
      </c>
      <c r="G378" s="37">
        <v>0</v>
      </c>
      <c r="H378" s="38">
        <v>57000</v>
      </c>
      <c r="I378" s="24">
        <f t="shared" si="16"/>
        <v>0</v>
      </c>
      <c r="J378" s="60" t="s">
        <v>50</v>
      </c>
    </row>
    <row r="379" spans="2:10" s="47" customFormat="1" ht="21.95" customHeight="1">
      <c r="B379" s="55" t="s">
        <v>615</v>
      </c>
      <c r="C379" s="56" t="s">
        <v>1071</v>
      </c>
      <c r="D379" s="57" t="s">
        <v>1072</v>
      </c>
      <c r="E379" s="56" t="s">
        <v>618</v>
      </c>
      <c r="F379" s="36">
        <v>500000</v>
      </c>
      <c r="G379" s="36">
        <f t="shared" ref="G379:G385" si="21">SUM(F379-H379)</f>
        <v>74758.159999999974</v>
      </c>
      <c r="H379" s="38">
        <v>425241.84</v>
      </c>
      <c r="I379" s="24">
        <f t="shared" si="16"/>
        <v>0.14951631999999995</v>
      </c>
      <c r="J379" s="60" t="s">
        <v>619</v>
      </c>
    </row>
    <row r="380" spans="2:10" s="47" customFormat="1" ht="21.95" customHeight="1">
      <c r="B380" s="55" t="s">
        <v>615</v>
      </c>
      <c r="C380" s="56" t="s">
        <v>1073</v>
      </c>
      <c r="D380" s="57" t="s">
        <v>1074</v>
      </c>
      <c r="E380" s="56" t="s">
        <v>618</v>
      </c>
      <c r="F380" s="36">
        <v>500000</v>
      </c>
      <c r="G380" s="37">
        <v>0</v>
      </c>
      <c r="H380" s="38">
        <v>500000</v>
      </c>
      <c r="I380" s="24">
        <f t="shared" si="16"/>
        <v>0</v>
      </c>
      <c r="J380" s="60" t="s">
        <v>619</v>
      </c>
    </row>
    <row r="381" spans="2:10" s="47" customFormat="1" ht="21.95" customHeight="1">
      <c r="B381" s="55" t="s">
        <v>1075</v>
      </c>
      <c r="C381" s="56" t="s">
        <v>1076</v>
      </c>
      <c r="D381" s="57" t="s">
        <v>1077</v>
      </c>
      <c r="E381" s="56" t="s">
        <v>1078</v>
      </c>
      <c r="F381" s="36">
        <v>15000</v>
      </c>
      <c r="G381" s="36">
        <f t="shared" si="21"/>
        <v>8000</v>
      </c>
      <c r="H381" s="38">
        <v>7000</v>
      </c>
      <c r="I381" s="24">
        <f t="shared" si="16"/>
        <v>0.53333333333333333</v>
      </c>
      <c r="J381" s="60" t="s">
        <v>619</v>
      </c>
    </row>
    <row r="382" spans="2:10" s="47" customFormat="1" ht="21.95" customHeight="1">
      <c r="B382" s="55" t="s">
        <v>1075</v>
      </c>
      <c r="C382" s="56" t="s">
        <v>1079</v>
      </c>
      <c r="D382" s="57" t="s">
        <v>1080</v>
      </c>
      <c r="E382" s="56" t="s">
        <v>1081</v>
      </c>
      <c r="F382" s="36">
        <v>10000</v>
      </c>
      <c r="G382" s="36">
        <f t="shared" si="21"/>
        <v>1232.8199999999997</v>
      </c>
      <c r="H382" s="38">
        <v>8767.18</v>
      </c>
      <c r="I382" s="24">
        <f t="shared" si="16"/>
        <v>0.12328199999999997</v>
      </c>
      <c r="J382" s="60" t="s">
        <v>619</v>
      </c>
    </row>
    <row r="383" spans="2:10" s="47" customFormat="1" ht="21.95" customHeight="1">
      <c r="B383" s="55" t="s">
        <v>1075</v>
      </c>
      <c r="C383" s="56" t="s">
        <v>1082</v>
      </c>
      <c r="D383" s="57" t="s">
        <v>1083</v>
      </c>
      <c r="E383" s="56" t="s">
        <v>1084</v>
      </c>
      <c r="F383" s="36">
        <v>30000</v>
      </c>
      <c r="G383" s="36">
        <f t="shared" si="21"/>
        <v>19530.400000000001</v>
      </c>
      <c r="H383" s="38">
        <v>10469.6</v>
      </c>
      <c r="I383" s="24">
        <f t="shared" si="16"/>
        <v>0.65101333333333333</v>
      </c>
      <c r="J383" s="60" t="s">
        <v>619</v>
      </c>
    </row>
    <row r="384" spans="2:10" s="47" customFormat="1" ht="21.95" customHeight="1">
      <c r="B384" s="55" t="s">
        <v>1075</v>
      </c>
      <c r="C384" s="56" t="s">
        <v>1085</v>
      </c>
      <c r="D384" s="57" t="s">
        <v>1086</v>
      </c>
      <c r="E384" s="56" t="s">
        <v>1087</v>
      </c>
      <c r="F384" s="36">
        <v>20000</v>
      </c>
      <c r="G384" s="36">
        <f t="shared" si="21"/>
        <v>10000</v>
      </c>
      <c r="H384" s="38">
        <v>10000</v>
      </c>
      <c r="I384" s="24">
        <f t="shared" si="16"/>
        <v>0.5</v>
      </c>
      <c r="J384" s="60" t="s">
        <v>619</v>
      </c>
    </row>
    <row r="385" spans="2:10" s="47" customFormat="1" ht="21.95" customHeight="1">
      <c r="B385" s="55" t="s">
        <v>1075</v>
      </c>
      <c r="C385" s="56" t="s">
        <v>1088</v>
      </c>
      <c r="D385" s="57" t="s">
        <v>1089</v>
      </c>
      <c r="E385" s="56" t="s">
        <v>1090</v>
      </c>
      <c r="F385" s="36">
        <v>45000</v>
      </c>
      <c r="G385" s="36">
        <f t="shared" si="21"/>
        <v>21000</v>
      </c>
      <c r="H385" s="38">
        <v>24000</v>
      </c>
      <c r="I385" s="24">
        <f t="shared" si="16"/>
        <v>0.46666666666666667</v>
      </c>
      <c r="J385" s="60" t="s">
        <v>619</v>
      </c>
    </row>
    <row r="386" spans="2:10" s="47" customFormat="1" ht="21.95" customHeight="1">
      <c r="B386" s="55" t="s">
        <v>1075</v>
      </c>
      <c r="C386" s="56" t="s">
        <v>1091</v>
      </c>
      <c r="D386" s="57" t="s">
        <v>1092</v>
      </c>
      <c r="E386" s="56" t="s">
        <v>1093</v>
      </c>
      <c r="F386" s="36">
        <v>10000</v>
      </c>
      <c r="G386" s="37">
        <v>0</v>
      </c>
      <c r="H386" s="38">
        <v>10000</v>
      </c>
      <c r="I386" s="24">
        <f t="shared" si="16"/>
        <v>0</v>
      </c>
      <c r="J386" s="60" t="s">
        <v>619</v>
      </c>
    </row>
    <row r="387" spans="2:10" s="47" customFormat="1" ht="21.95" customHeight="1">
      <c r="B387" s="55" t="s">
        <v>1075</v>
      </c>
      <c r="C387" s="56" t="s">
        <v>1094</v>
      </c>
      <c r="D387" s="57" t="s">
        <v>1095</v>
      </c>
      <c r="E387" s="56" t="s">
        <v>1096</v>
      </c>
      <c r="F387" s="36">
        <v>30000</v>
      </c>
      <c r="G387" s="36">
        <f t="shared" ref="G387:G390" si="22">SUM(F387-H387)</f>
        <v>6391.2999999999993</v>
      </c>
      <c r="H387" s="38">
        <v>23608.7</v>
      </c>
      <c r="I387" s="24">
        <f t="shared" si="16"/>
        <v>0.21304333333333331</v>
      </c>
      <c r="J387" s="60" t="s">
        <v>619</v>
      </c>
    </row>
    <row r="388" spans="2:10" s="47" customFormat="1" ht="21.95" customHeight="1">
      <c r="B388" s="55" t="s">
        <v>1075</v>
      </c>
      <c r="C388" s="56" t="s">
        <v>1097</v>
      </c>
      <c r="D388" s="57" t="s">
        <v>1098</v>
      </c>
      <c r="E388" s="56" t="s">
        <v>1099</v>
      </c>
      <c r="F388" s="36">
        <v>60000</v>
      </c>
      <c r="G388" s="36">
        <f t="shared" si="22"/>
        <v>30000</v>
      </c>
      <c r="H388" s="38">
        <v>30000</v>
      </c>
      <c r="I388" s="24">
        <f t="shared" si="16"/>
        <v>0.5</v>
      </c>
      <c r="J388" s="60" t="s">
        <v>619</v>
      </c>
    </row>
    <row r="389" spans="2:10" s="47" customFormat="1" ht="21.95" customHeight="1">
      <c r="B389" s="55" t="s">
        <v>1075</v>
      </c>
      <c r="C389" s="56" t="s">
        <v>1100</v>
      </c>
      <c r="D389" s="57" t="s">
        <v>1101</v>
      </c>
      <c r="E389" s="56" t="s">
        <v>1102</v>
      </c>
      <c r="F389" s="36">
        <v>15000</v>
      </c>
      <c r="G389" s="36">
        <f t="shared" si="22"/>
        <v>8478</v>
      </c>
      <c r="H389" s="38">
        <v>6522</v>
      </c>
      <c r="I389" s="24">
        <f t="shared" si="16"/>
        <v>0.56520000000000004</v>
      </c>
      <c r="J389" s="60" t="s">
        <v>619</v>
      </c>
    </row>
    <row r="390" spans="2:10" s="47" customFormat="1" ht="21.95" customHeight="1">
      <c r="B390" s="55" t="s">
        <v>1075</v>
      </c>
      <c r="C390" s="56" t="s">
        <v>1103</v>
      </c>
      <c r="D390" s="57" t="s">
        <v>1104</v>
      </c>
      <c r="E390" s="56" t="s">
        <v>1105</v>
      </c>
      <c r="F390" s="36">
        <v>20000</v>
      </c>
      <c r="G390" s="36">
        <f t="shared" si="22"/>
        <v>10603</v>
      </c>
      <c r="H390" s="38">
        <v>9397</v>
      </c>
      <c r="I390" s="24">
        <f t="shared" si="16"/>
        <v>0.53015000000000001</v>
      </c>
      <c r="J390" s="60" t="s">
        <v>619</v>
      </c>
    </row>
    <row r="391" spans="2:10" s="47" customFormat="1" ht="21.95" customHeight="1">
      <c r="B391" s="55" t="s">
        <v>1075</v>
      </c>
      <c r="C391" s="56" t="s">
        <v>1106</v>
      </c>
      <c r="D391" s="57" t="s">
        <v>1107</v>
      </c>
      <c r="E391" s="56" t="s">
        <v>1108</v>
      </c>
      <c r="F391" s="36">
        <v>15000</v>
      </c>
      <c r="G391" s="37">
        <v>0</v>
      </c>
      <c r="H391" s="38">
        <v>15000</v>
      </c>
      <c r="I391" s="24">
        <f t="shared" si="16"/>
        <v>0</v>
      </c>
      <c r="J391" s="60" t="s">
        <v>619</v>
      </c>
    </row>
    <row r="392" spans="2:10" s="47" customFormat="1" ht="21.95" customHeight="1">
      <c r="B392" s="55" t="s">
        <v>1075</v>
      </c>
      <c r="C392" s="56" t="s">
        <v>1109</v>
      </c>
      <c r="D392" s="57" t="s">
        <v>1110</v>
      </c>
      <c r="E392" s="56" t="s">
        <v>1111</v>
      </c>
      <c r="F392" s="36">
        <v>20000</v>
      </c>
      <c r="G392" s="36">
        <f t="shared" ref="G392:G398" si="23">SUM(F392-H392)</f>
        <v>10060</v>
      </c>
      <c r="H392" s="38">
        <v>9940</v>
      </c>
      <c r="I392" s="24">
        <f t="shared" si="16"/>
        <v>0.503</v>
      </c>
      <c r="J392" s="60" t="s">
        <v>619</v>
      </c>
    </row>
    <row r="393" spans="2:10" s="47" customFormat="1" ht="21.95" customHeight="1">
      <c r="B393" s="55" t="s">
        <v>1075</v>
      </c>
      <c r="C393" s="56" t="s">
        <v>1112</v>
      </c>
      <c r="D393" s="57" t="s">
        <v>1113</v>
      </c>
      <c r="E393" s="56" t="s">
        <v>1114</v>
      </c>
      <c r="F393" s="36">
        <v>20000</v>
      </c>
      <c r="G393" s="36">
        <f t="shared" si="23"/>
        <v>9990</v>
      </c>
      <c r="H393" s="38">
        <v>10010</v>
      </c>
      <c r="I393" s="24">
        <f t="shared" si="16"/>
        <v>0.4995</v>
      </c>
      <c r="J393" s="60" t="s">
        <v>619</v>
      </c>
    </row>
    <row r="394" spans="2:10" s="47" customFormat="1" ht="21.95" customHeight="1">
      <c r="B394" s="55" t="s">
        <v>1075</v>
      </c>
      <c r="C394" s="56" t="s">
        <v>1115</v>
      </c>
      <c r="D394" s="57" t="s">
        <v>1116</v>
      </c>
      <c r="E394" s="56" t="s">
        <v>1117</v>
      </c>
      <c r="F394" s="36">
        <v>15000</v>
      </c>
      <c r="G394" s="36">
        <f t="shared" si="23"/>
        <v>7461</v>
      </c>
      <c r="H394" s="38">
        <v>7539</v>
      </c>
      <c r="I394" s="24">
        <f t="shared" si="16"/>
        <v>0.49740000000000001</v>
      </c>
      <c r="J394" s="60" t="s">
        <v>619</v>
      </c>
    </row>
    <row r="395" spans="2:10" s="47" customFormat="1" ht="21.95" customHeight="1">
      <c r="B395" s="55" t="s">
        <v>1075</v>
      </c>
      <c r="C395" s="56" t="s">
        <v>1118</v>
      </c>
      <c r="D395" s="57" t="s">
        <v>1119</v>
      </c>
      <c r="E395" s="56" t="s">
        <v>1120</v>
      </c>
      <c r="F395" s="36">
        <v>20000</v>
      </c>
      <c r="G395" s="36">
        <f t="shared" si="23"/>
        <v>10588.29</v>
      </c>
      <c r="H395" s="38">
        <v>9411.7099999999991</v>
      </c>
      <c r="I395" s="24">
        <f t="shared" si="16"/>
        <v>0.52941450000000001</v>
      </c>
      <c r="J395" s="60" t="s">
        <v>619</v>
      </c>
    </row>
    <row r="396" spans="2:10" s="47" customFormat="1" ht="21.95" customHeight="1">
      <c r="B396" s="55" t="s">
        <v>1075</v>
      </c>
      <c r="C396" s="56" t="s">
        <v>1121</v>
      </c>
      <c r="D396" s="57" t="s">
        <v>1122</v>
      </c>
      <c r="E396" s="56" t="s">
        <v>1123</v>
      </c>
      <c r="F396" s="36">
        <v>15000</v>
      </c>
      <c r="G396" s="36">
        <f t="shared" si="23"/>
        <v>8623</v>
      </c>
      <c r="H396" s="38">
        <v>6377</v>
      </c>
      <c r="I396" s="24">
        <f t="shared" si="16"/>
        <v>0.57486666666666664</v>
      </c>
      <c r="J396" s="60" t="s">
        <v>619</v>
      </c>
    </row>
    <row r="397" spans="2:10" s="47" customFormat="1" ht="21.95" customHeight="1">
      <c r="B397" s="55" t="s">
        <v>1075</v>
      </c>
      <c r="C397" s="56" t="s">
        <v>1124</v>
      </c>
      <c r="D397" s="57" t="s">
        <v>1125</v>
      </c>
      <c r="E397" s="56" t="s">
        <v>1126</v>
      </c>
      <c r="F397" s="36">
        <v>15000</v>
      </c>
      <c r="G397" s="36">
        <f t="shared" si="23"/>
        <v>7500</v>
      </c>
      <c r="H397" s="38">
        <v>7500</v>
      </c>
      <c r="I397" s="24">
        <f t="shared" si="16"/>
        <v>0.5</v>
      </c>
      <c r="J397" s="60" t="s">
        <v>619</v>
      </c>
    </row>
    <row r="398" spans="2:10" s="47" customFormat="1" ht="21.95" customHeight="1">
      <c r="B398" s="55" t="s">
        <v>1075</v>
      </c>
      <c r="C398" s="56" t="s">
        <v>1127</v>
      </c>
      <c r="D398" s="57" t="s">
        <v>1128</v>
      </c>
      <c r="E398" s="56" t="s">
        <v>1129</v>
      </c>
      <c r="F398" s="36">
        <v>20000</v>
      </c>
      <c r="G398" s="36">
        <f t="shared" si="23"/>
        <v>9436.9</v>
      </c>
      <c r="H398" s="38">
        <v>10563.1</v>
      </c>
      <c r="I398" s="24">
        <f t="shared" si="16"/>
        <v>0.47184499999999996</v>
      </c>
      <c r="J398" s="60" t="s">
        <v>619</v>
      </c>
    </row>
    <row r="399" spans="2:10" s="47" customFormat="1" ht="21.95" customHeight="1">
      <c r="B399" s="55" t="s">
        <v>1075</v>
      </c>
      <c r="C399" s="56" t="s">
        <v>1130</v>
      </c>
      <c r="D399" s="57" t="s">
        <v>1131</v>
      </c>
      <c r="E399" s="56" t="s">
        <v>1132</v>
      </c>
      <c r="F399" s="36">
        <v>10000</v>
      </c>
      <c r="G399" s="37">
        <v>0</v>
      </c>
      <c r="H399" s="38">
        <v>10000</v>
      </c>
      <c r="I399" s="24">
        <f t="shared" si="16"/>
        <v>0</v>
      </c>
      <c r="J399" s="60" t="s">
        <v>619</v>
      </c>
    </row>
    <row r="400" spans="2:10" s="47" customFormat="1" ht="21.95" customHeight="1">
      <c r="B400" s="55" t="s">
        <v>1075</v>
      </c>
      <c r="C400" s="56" t="s">
        <v>1133</v>
      </c>
      <c r="D400" s="57" t="s">
        <v>1134</v>
      </c>
      <c r="E400" s="56" t="s">
        <v>1135</v>
      </c>
      <c r="F400" s="36">
        <v>20000</v>
      </c>
      <c r="G400" s="37">
        <v>0</v>
      </c>
      <c r="H400" s="38">
        <v>20000</v>
      </c>
      <c r="I400" s="24">
        <f t="shared" si="16"/>
        <v>0</v>
      </c>
      <c r="J400" s="60" t="s">
        <v>619</v>
      </c>
    </row>
    <row r="401" spans="2:10" s="47" customFormat="1" ht="21.95" customHeight="1">
      <c r="B401" s="55" t="s">
        <v>1075</v>
      </c>
      <c r="C401" s="56" t="s">
        <v>1136</v>
      </c>
      <c r="D401" s="57" t="s">
        <v>1137</v>
      </c>
      <c r="E401" s="56" t="s">
        <v>1138</v>
      </c>
      <c r="F401" s="36">
        <v>15000</v>
      </c>
      <c r="G401" s="37">
        <v>0</v>
      </c>
      <c r="H401" s="38">
        <v>15000</v>
      </c>
      <c r="I401" s="24">
        <f t="shared" ref="I401:I407" si="24">SUM(G401/F401)</f>
        <v>0</v>
      </c>
      <c r="J401" s="60" t="s">
        <v>619</v>
      </c>
    </row>
    <row r="402" spans="2:10" s="47" customFormat="1" ht="21.95" customHeight="1">
      <c r="B402" s="55" t="s">
        <v>311</v>
      </c>
      <c r="C402" s="56" t="s">
        <v>1139</v>
      </c>
      <c r="D402" s="57" t="s">
        <v>1140</v>
      </c>
      <c r="E402" s="56" t="s">
        <v>1141</v>
      </c>
      <c r="F402" s="36">
        <v>0.15</v>
      </c>
      <c r="G402" s="37">
        <v>0</v>
      </c>
      <c r="H402" s="38">
        <v>0.15</v>
      </c>
      <c r="I402" s="24">
        <f t="shared" si="24"/>
        <v>0</v>
      </c>
      <c r="J402" s="73" t="s">
        <v>50</v>
      </c>
    </row>
    <row r="403" spans="2:10" s="47" customFormat="1" ht="21.95" customHeight="1">
      <c r="B403" s="55" t="s">
        <v>1142</v>
      </c>
      <c r="C403" s="56" t="s">
        <v>1143</v>
      </c>
      <c r="D403" s="57" t="s">
        <v>1144</v>
      </c>
      <c r="E403" s="56" t="s">
        <v>1145</v>
      </c>
      <c r="F403" s="36">
        <v>99528.8</v>
      </c>
      <c r="G403" s="36">
        <f t="shared" ref="G403:G407" si="25">SUM(F403-H403)</f>
        <v>14706.050000000003</v>
      </c>
      <c r="H403" s="38">
        <v>84822.75</v>
      </c>
      <c r="I403" s="24">
        <f t="shared" si="24"/>
        <v>0.14775672971039541</v>
      </c>
      <c r="J403" s="60" t="s">
        <v>1146</v>
      </c>
    </row>
    <row r="404" spans="2:10" s="47" customFormat="1" ht="21.95" customHeight="1">
      <c r="B404" s="55" t="s">
        <v>660</v>
      </c>
      <c r="C404" s="56" t="s">
        <v>1147</v>
      </c>
      <c r="D404" s="57" t="s">
        <v>1148</v>
      </c>
      <c r="E404" s="56" t="s">
        <v>663</v>
      </c>
      <c r="F404" s="36">
        <v>232500</v>
      </c>
      <c r="G404" s="36">
        <f t="shared" si="25"/>
        <v>232500</v>
      </c>
      <c r="H404" s="38">
        <v>0</v>
      </c>
      <c r="I404" s="24">
        <f t="shared" si="24"/>
        <v>1</v>
      </c>
      <c r="J404" s="60" t="s">
        <v>664</v>
      </c>
    </row>
    <row r="405" spans="2:10" ht="21.95" customHeight="1">
      <c r="B405" s="55" t="s">
        <v>394</v>
      </c>
      <c r="C405" s="56" t="s">
        <v>1149</v>
      </c>
      <c r="D405" s="57" t="s">
        <v>1150</v>
      </c>
      <c r="E405" s="56" t="s">
        <v>1151</v>
      </c>
      <c r="F405" s="36">
        <v>150000</v>
      </c>
      <c r="G405" s="37">
        <v>0</v>
      </c>
      <c r="H405" s="38">
        <v>150000</v>
      </c>
      <c r="I405" s="24">
        <f t="shared" si="24"/>
        <v>0</v>
      </c>
      <c r="J405" s="73" t="s">
        <v>1152</v>
      </c>
    </row>
    <row r="406" spans="2:10" ht="21.95" customHeight="1">
      <c r="B406" s="55" t="s">
        <v>448</v>
      </c>
      <c r="C406" s="56" t="s">
        <v>1153</v>
      </c>
      <c r="D406" s="57" t="s">
        <v>1154</v>
      </c>
      <c r="E406" s="56" t="s">
        <v>1155</v>
      </c>
      <c r="F406" s="36">
        <v>139151.25</v>
      </c>
      <c r="G406" s="36">
        <f t="shared" si="25"/>
        <v>40421.81</v>
      </c>
      <c r="H406" s="38">
        <v>98729.44</v>
      </c>
      <c r="I406" s="24">
        <f t="shared" si="24"/>
        <v>0.29048829960205169</v>
      </c>
      <c r="J406" s="73" t="s">
        <v>64</v>
      </c>
    </row>
    <row r="407" spans="2:10" ht="21.95" customHeight="1">
      <c r="B407" s="55" t="s">
        <v>448</v>
      </c>
      <c r="C407" s="56" t="s">
        <v>1156</v>
      </c>
      <c r="D407" s="57" t="s">
        <v>1157</v>
      </c>
      <c r="E407" s="56" t="s">
        <v>1155</v>
      </c>
      <c r="F407" s="36">
        <v>47500</v>
      </c>
      <c r="G407" s="36">
        <f t="shared" si="25"/>
        <v>43823.09</v>
      </c>
      <c r="H407" s="38">
        <v>3676.91</v>
      </c>
      <c r="I407" s="24">
        <f t="shared" si="24"/>
        <v>0.9225913684210526</v>
      </c>
      <c r="J407" s="73" t="s">
        <v>50</v>
      </c>
    </row>
    <row r="408" spans="2:10" s="63" customFormat="1" ht="18" customHeight="1">
      <c r="B408" s="87" t="s">
        <v>1158</v>
      </c>
      <c r="C408" s="88"/>
      <c r="D408" s="65" t="s">
        <v>1159</v>
      </c>
      <c r="E408" s="65"/>
      <c r="F408" s="66">
        <f>SUM(F409:F1392)</f>
        <v>251383015.98999998</v>
      </c>
      <c r="G408" s="66">
        <f>SUM(G409:G1392)</f>
        <v>61172676.729999982</v>
      </c>
      <c r="H408" s="66">
        <f>SUM(H409:H1392)</f>
        <v>190210339.26000023</v>
      </c>
      <c r="I408" s="76">
        <f t="shared" ref="I408:I448" si="26">SUM(G408/F408)</f>
        <v>0.24334450952897085</v>
      </c>
      <c r="J408" s="71"/>
    </row>
    <row r="409" spans="2:10" ht="21.95" customHeight="1">
      <c r="B409" s="15" t="s">
        <v>169</v>
      </c>
      <c r="C409" s="16" t="s">
        <v>1160</v>
      </c>
      <c r="D409" s="17" t="s">
        <v>1161</v>
      </c>
      <c r="E409" s="16" t="s">
        <v>1162</v>
      </c>
      <c r="F409" s="18">
        <v>1000000</v>
      </c>
      <c r="G409" s="19">
        <f t="shared" ref="G409:G416" si="27">SUM(F409-H409)</f>
        <v>50000</v>
      </c>
      <c r="H409" s="20">
        <v>950000</v>
      </c>
      <c r="I409" s="24">
        <f t="shared" si="26"/>
        <v>0.05</v>
      </c>
      <c r="J409" s="73" t="s">
        <v>55</v>
      </c>
    </row>
    <row r="410" spans="2:10" ht="21.95" customHeight="1">
      <c r="B410" s="15" t="s">
        <v>159</v>
      </c>
      <c r="C410" s="16" t="s">
        <v>1163</v>
      </c>
      <c r="D410" s="17" t="s">
        <v>1164</v>
      </c>
      <c r="E410" s="16" t="s">
        <v>595</v>
      </c>
      <c r="F410" s="18">
        <v>23888.35</v>
      </c>
      <c r="G410" s="19">
        <f t="shared" si="27"/>
        <v>21933.919999999998</v>
      </c>
      <c r="H410" s="20">
        <v>1954.43</v>
      </c>
      <c r="I410" s="24">
        <f t="shared" si="26"/>
        <v>0.91818480556421855</v>
      </c>
      <c r="J410" s="73" t="s">
        <v>92</v>
      </c>
    </row>
    <row r="411" spans="2:10" ht="21.95" customHeight="1">
      <c r="B411" s="15" t="s">
        <v>159</v>
      </c>
      <c r="C411" s="16" t="s">
        <v>1165</v>
      </c>
      <c r="D411" s="17" t="s">
        <v>1166</v>
      </c>
      <c r="E411" s="16" t="s">
        <v>595</v>
      </c>
      <c r="F411" s="18">
        <v>2985924</v>
      </c>
      <c r="G411" s="19">
        <f t="shared" si="27"/>
        <v>540171.14000000013</v>
      </c>
      <c r="H411" s="20">
        <v>2445752.86</v>
      </c>
      <c r="I411" s="24">
        <f t="shared" si="26"/>
        <v>0.18090585694746422</v>
      </c>
      <c r="J411" s="73" t="s">
        <v>64</v>
      </c>
    </row>
    <row r="412" spans="2:10" ht="21.95" customHeight="1">
      <c r="B412" s="15" t="s">
        <v>159</v>
      </c>
      <c r="C412" s="16" t="s">
        <v>1167</v>
      </c>
      <c r="D412" s="17" t="s">
        <v>1168</v>
      </c>
      <c r="E412" s="16" t="s">
        <v>595</v>
      </c>
      <c r="F412" s="18">
        <v>1710000</v>
      </c>
      <c r="G412" s="19">
        <f t="shared" si="27"/>
        <v>882861.63</v>
      </c>
      <c r="H412" s="20">
        <v>827138.37</v>
      </c>
      <c r="I412" s="24">
        <f t="shared" si="26"/>
        <v>0.51629335087719297</v>
      </c>
      <c r="J412" s="73" t="s">
        <v>55</v>
      </c>
    </row>
    <row r="413" spans="2:10" ht="21.95" customHeight="1">
      <c r="B413" s="15" t="s">
        <v>72</v>
      </c>
      <c r="C413" s="16" t="s">
        <v>1169</v>
      </c>
      <c r="D413" s="17" t="s">
        <v>1170</v>
      </c>
      <c r="E413" s="16" t="s">
        <v>1171</v>
      </c>
      <c r="F413" s="18">
        <v>37014</v>
      </c>
      <c r="G413" s="19">
        <f t="shared" si="27"/>
        <v>15794.2</v>
      </c>
      <c r="H413" s="20">
        <v>21219.8</v>
      </c>
      <c r="I413" s="24">
        <f t="shared" si="26"/>
        <v>0.42670881288161239</v>
      </c>
      <c r="J413" s="73" t="s">
        <v>55</v>
      </c>
    </row>
    <row r="414" spans="2:10" ht="21.95" customHeight="1">
      <c r="B414" s="15" t="s">
        <v>302</v>
      </c>
      <c r="C414" s="16" t="s">
        <v>1172</v>
      </c>
      <c r="D414" s="17" t="s">
        <v>1173</v>
      </c>
      <c r="E414" s="16" t="s">
        <v>1174</v>
      </c>
      <c r="F414" s="18">
        <v>142274</v>
      </c>
      <c r="G414" s="19">
        <f t="shared" si="27"/>
        <v>12927</v>
      </c>
      <c r="H414" s="20">
        <v>129347</v>
      </c>
      <c r="I414" s="24">
        <f t="shared" si="26"/>
        <v>9.0859890071270932E-2</v>
      </c>
      <c r="J414" s="73" t="s">
        <v>55</v>
      </c>
    </row>
    <row r="415" spans="2:10" ht="21.95" customHeight="1">
      <c r="B415" s="15" t="s">
        <v>302</v>
      </c>
      <c r="C415" s="16" t="s">
        <v>1175</v>
      </c>
      <c r="D415" s="17" t="s">
        <v>1176</v>
      </c>
      <c r="E415" s="16" t="s">
        <v>408</v>
      </c>
      <c r="F415" s="18">
        <v>1409274.03</v>
      </c>
      <c r="G415" s="19">
        <f t="shared" si="27"/>
        <v>1071928.52</v>
      </c>
      <c r="H415" s="20">
        <v>337345.51</v>
      </c>
      <c r="I415" s="24">
        <f t="shared" si="26"/>
        <v>0.76062461748479104</v>
      </c>
      <c r="J415" s="73" t="s">
        <v>92</v>
      </c>
    </row>
    <row r="416" spans="2:10" ht="21.95" customHeight="1">
      <c r="B416" s="15" t="s">
        <v>302</v>
      </c>
      <c r="C416" s="16" t="s">
        <v>1177</v>
      </c>
      <c r="D416" s="17" t="s">
        <v>1178</v>
      </c>
      <c r="E416" s="16" t="s">
        <v>408</v>
      </c>
      <c r="F416" s="18">
        <v>400000</v>
      </c>
      <c r="G416" s="19">
        <f t="shared" si="27"/>
        <v>20000</v>
      </c>
      <c r="H416" s="20">
        <v>380000</v>
      </c>
      <c r="I416" s="24">
        <f t="shared" si="26"/>
        <v>0.05</v>
      </c>
      <c r="J416" s="73" t="s">
        <v>55</v>
      </c>
    </row>
    <row r="417" spans="2:10" ht="21.95" customHeight="1">
      <c r="B417" s="15" t="s">
        <v>60</v>
      </c>
      <c r="C417" s="16" t="s">
        <v>1179</v>
      </c>
      <c r="D417" s="17" t="s">
        <v>1180</v>
      </c>
      <c r="E417" s="16" t="s">
        <v>1181</v>
      </c>
      <c r="F417" s="18">
        <v>16470</v>
      </c>
      <c r="G417" s="19">
        <v>0</v>
      </c>
      <c r="H417" s="20">
        <v>16470</v>
      </c>
      <c r="I417" s="24">
        <f t="shared" si="26"/>
        <v>0</v>
      </c>
      <c r="J417" s="73" t="s">
        <v>55</v>
      </c>
    </row>
    <row r="418" spans="2:10" ht="21.95" customHeight="1">
      <c r="B418" s="15" t="s">
        <v>46</v>
      </c>
      <c r="C418" s="16" t="s">
        <v>1182</v>
      </c>
      <c r="D418" s="17" t="s">
        <v>1183</v>
      </c>
      <c r="E418" s="16" t="s">
        <v>1184</v>
      </c>
      <c r="F418" s="18">
        <v>139765.10999999999</v>
      </c>
      <c r="G418" s="19">
        <f t="shared" ref="G418:G420" si="28">SUM(F418-H418)</f>
        <v>38295.999999999985</v>
      </c>
      <c r="H418" s="20">
        <v>101469.11</v>
      </c>
      <c r="I418" s="24">
        <f t="shared" si="26"/>
        <v>0.27400257474844752</v>
      </c>
      <c r="J418" s="73" t="s">
        <v>55</v>
      </c>
    </row>
    <row r="419" spans="2:10" ht="21.95" customHeight="1">
      <c r="B419" s="15" t="s">
        <v>46</v>
      </c>
      <c r="C419" s="16" t="s">
        <v>1185</v>
      </c>
      <c r="D419" s="17" t="s">
        <v>1186</v>
      </c>
      <c r="E419" s="16" t="s">
        <v>1184</v>
      </c>
      <c r="F419" s="18">
        <v>200000</v>
      </c>
      <c r="G419" s="19">
        <f t="shared" si="28"/>
        <v>10000</v>
      </c>
      <c r="H419" s="20">
        <v>190000</v>
      </c>
      <c r="I419" s="24">
        <f t="shared" si="26"/>
        <v>0.05</v>
      </c>
      <c r="J419" s="73" t="s">
        <v>55</v>
      </c>
    </row>
    <row r="420" spans="2:10" ht="21.95" customHeight="1">
      <c r="B420" s="15" t="s">
        <v>46</v>
      </c>
      <c r="C420" s="16" t="s">
        <v>1187</v>
      </c>
      <c r="D420" s="17" t="s">
        <v>1188</v>
      </c>
      <c r="E420" s="16" t="s">
        <v>1184</v>
      </c>
      <c r="F420" s="18">
        <v>250000</v>
      </c>
      <c r="G420" s="19">
        <f t="shared" si="28"/>
        <v>12500</v>
      </c>
      <c r="H420" s="20">
        <v>237500</v>
      </c>
      <c r="I420" s="24">
        <f t="shared" si="26"/>
        <v>0.05</v>
      </c>
      <c r="J420" s="73" t="s">
        <v>55</v>
      </c>
    </row>
    <row r="421" spans="2:10" ht="21.95" customHeight="1">
      <c r="B421" s="15" t="s">
        <v>270</v>
      </c>
      <c r="C421" s="16" t="s">
        <v>1189</v>
      </c>
      <c r="D421" s="17" t="s">
        <v>1190</v>
      </c>
      <c r="E421" s="16" t="s">
        <v>1191</v>
      </c>
      <c r="F421" s="18">
        <v>52640.07</v>
      </c>
      <c r="G421" s="19">
        <v>0</v>
      </c>
      <c r="H421" s="20">
        <v>52640.07</v>
      </c>
      <c r="I421" s="24">
        <f t="shared" si="26"/>
        <v>0</v>
      </c>
      <c r="J421" s="73" t="s">
        <v>55</v>
      </c>
    </row>
    <row r="422" spans="2:10" ht="21.95" customHeight="1">
      <c r="B422" s="15" t="s">
        <v>270</v>
      </c>
      <c r="C422" s="16" t="s">
        <v>1192</v>
      </c>
      <c r="D422" s="17" t="s">
        <v>1193</v>
      </c>
      <c r="E422" s="16" t="s">
        <v>1191</v>
      </c>
      <c r="F422" s="18">
        <v>95000</v>
      </c>
      <c r="G422" s="19">
        <f t="shared" ref="G422:G427" si="29">SUM(F422-H422)</f>
        <v>8515</v>
      </c>
      <c r="H422" s="20">
        <v>86485</v>
      </c>
      <c r="I422" s="24">
        <f t="shared" si="26"/>
        <v>8.9631578947368423E-2</v>
      </c>
      <c r="J422" s="73" t="s">
        <v>55</v>
      </c>
    </row>
    <row r="423" spans="2:10" ht="21.95" customHeight="1">
      <c r="B423" s="15" t="s">
        <v>124</v>
      </c>
      <c r="C423" s="16" t="s">
        <v>1194</v>
      </c>
      <c r="D423" s="17" t="s">
        <v>1195</v>
      </c>
      <c r="E423" s="16" t="s">
        <v>241</v>
      </c>
      <c r="F423" s="18">
        <v>64859.9</v>
      </c>
      <c r="G423" s="19">
        <f t="shared" si="29"/>
        <v>27499.25</v>
      </c>
      <c r="H423" s="20">
        <v>37360.65</v>
      </c>
      <c r="I423" s="24">
        <f t="shared" si="26"/>
        <v>0.42397922290968687</v>
      </c>
      <c r="J423" s="73" t="s">
        <v>55</v>
      </c>
    </row>
    <row r="424" spans="2:10" ht="21.95" customHeight="1">
      <c r="B424" s="15" t="s">
        <v>96</v>
      </c>
      <c r="C424" s="16" t="s">
        <v>1196</v>
      </c>
      <c r="D424" s="17" t="s">
        <v>1197</v>
      </c>
      <c r="E424" s="16" t="s">
        <v>1198</v>
      </c>
      <c r="F424" s="18">
        <v>17193.53</v>
      </c>
      <c r="G424" s="19">
        <f t="shared" si="29"/>
        <v>14952.499999999998</v>
      </c>
      <c r="H424" s="20">
        <v>2241.0300000000002</v>
      </c>
      <c r="I424" s="24">
        <f t="shared" si="26"/>
        <v>0.86965852852788228</v>
      </c>
      <c r="J424" s="73" t="s">
        <v>55</v>
      </c>
    </row>
    <row r="425" spans="2:10" ht="21.95" customHeight="1">
      <c r="B425" s="15" t="s">
        <v>96</v>
      </c>
      <c r="C425" s="16" t="s">
        <v>1199</v>
      </c>
      <c r="D425" s="17" t="s">
        <v>1200</v>
      </c>
      <c r="E425" s="16" t="s">
        <v>1201</v>
      </c>
      <c r="F425" s="18">
        <v>61841</v>
      </c>
      <c r="G425" s="19">
        <f t="shared" si="29"/>
        <v>42864</v>
      </c>
      <c r="H425" s="20">
        <v>18977</v>
      </c>
      <c r="I425" s="24">
        <f t="shared" si="26"/>
        <v>0.69313238789799647</v>
      </c>
      <c r="J425" s="73" t="s">
        <v>55</v>
      </c>
    </row>
    <row r="426" spans="2:10" ht="21.95" customHeight="1">
      <c r="B426" s="15" t="s">
        <v>96</v>
      </c>
      <c r="C426" s="16" t="s">
        <v>1202</v>
      </c>
      <c r="D426" s="17" t="s">
        <v>1203</v>
      </c>
      <c r="E426" s="16" t="s">
        <v>1201</v>
      </c>
      <c r="F426" s="18">
        <v>100000</v>
      </c>
      <c r="G426" s="19">
        <f t="shared" si="29"/>
        <v>25750</v>
      </c>
      <c r="H426" s="20">
        <v>74250</v>
      </c>
      <c r="I426" s="24">
        <f t="shared" si="26"/>
        <v>0.25750000000000001</v>
      </c>
      <c r="J426" s="73" t="s">
        <v>55</v>
      </c>
    </row>
    <row r="427" spans="2:10" ht="21.95" customHeight="1">
      <c r="B427" s="15" t="s">
        <v>96</v>
      </c>
      <c r="C427" s="16" t="s">
        <v>1204</v>
      </c>
      <c r="D427" s="17" t="s">
        <v>1205</v>
      </c>
      <c r="E427" s="16" t="s">
        <v>1201</v>
      </c>
      <c r="F427" s="18">
        <v>200000</v>
      </c>
      <c r="G427" s="19">
        <f t="shared" si="29"/>
        <v>10000</v>
      </c>
      <c r="H427" s="20">
        <v>190000</v>
      </c>
      <c r="I427" s="24">
        <f t="shared" si="26"/>
        <v>0.05</v>
      </c>
      <c r="J427" s="73" t="s">
        <v>55</v>
      </c>
    </row>
    <row r="428" spans="2:10" ht="21.95" customHeight="1">
      <c r="B428" s="15" t="s">
        <v>81</v>
      </c>
      <c r="C428" s="16" t="s">
        <v>1206</v>
      </c>
      <c r="D428" s="17" t="s">
        <v>1207</v>
      </c>
      <c r="E428" s="16" t="s">
        <v>1208</v>
      </c>
      <c r="F428" s="18">
        <v>51.75</v>
      </c>
      <c r="G428" s="19">
        <v>0</v>
      </c>
      <c r="H428" s="20">
        <v>51.75</v>
      </c>
      <c r="I428" s="24">
        <f t="shared" si="26"/>
        <v>0</v>
      </c>
      <c r="J428" s="73" t="s">
        <v>55</v>
      </c>
    </row>
    <row r="429" spans="2:10" ht="21.95" customHeight="1">
      <c r="B429" s="15" t="s">
        <v>81</v>
      </c>
      <c r="C429" s="16" t="s">
        <v>1209</v>
      </c>
      <c r="D429" s="17" t="s">
        <v>1210</v>
      </c>
      <c r="E429" s="16" t="s">
        <v>1208</v>
      </c>
      <c r="F429" s="18">
        <v>200000</v>
      </c>
      <c r="G429" s="19">
        <f t="shared" ref="G429:G433" si="30">SUM(F429-H429)</f>
        <v>18350</v>
      </c>
      <c r="H429" s="20">
        <v>181650</v>
      </c>
      <c r="I429" s="24">
        <f t="shared" si="26"/>
        <v>9.1749999999999998E-2</v>
      </c>
      <c r="J429" s="73" t="s">
        <v>55</v>
      </c>
    </row>
    <row r="430" spans="2:10" ht="21.95" customHeight="1">
      <c r="B430" s="15" t="s">
        <v>81</v>
      </c>
      <c r="C430" s="16" t="s">
        <v>1211</v>
      </c>
      <c r="D430" s="17" t="s">
        <v>1212</v>
      </c>
      <c r="E430" s="16" t="s">
        <v>1208</v>
      </c>
      <c r="F430" s="18">
        <v>350000</v>
      </c>
      <c r="G430" s="19">
        <f t="shared" si="30"/>
        <v>81510</v>
      </c>
      <c r="H430" s="20">
        <v>268490</v>
      </c>
      <c r="I430" s="24">
        <f t="shared" si="26"/>
        <v>0.23288571428571428</v>
      </c>
      <c r="J430" s="73" t="s">
        <v>55</v>
      </c>
    </row>
    <row r="431" spans="2:10" ht="21.95" customHeight="1">
      <c r="B431" s="15" t="s">
        <v>81</v>
      </c>
      <c r="C431" s="16" t="s">
        <v>1213</v>
      </c>
      <c r="D431" s="17" t="s">
        <v>1214</v>
      </c>
      <c r="E431" s="16" t="s">
        <v>1208</v>
      </c>
      <c r="F431" s="18">
        <v>0.2</v>
      </c>
      <c r="G431" s="19">
        <v>0</v>
      </c>
      <c r="H431" s="20">
        <v>0.2</v>
      </c>
      <c r="I431" s="24">
        <f t="shared" si="26"/>
        <v>0</v>
      </c>
      <c r="J431" s="73" t="s">
        <v>55</v>
      </c>
    </row>
    <row r="432" spans="2:10" ht="21.95" customHeight="1">
      <c r="B432" s="15" t="s">
        <v>65</v>
      </c>
      <c r="C432" s="16" t="s">
        <v>1215</v>
      </c>
      <c r="D432" s="17" t="s">
        <v>1216</v>
      </c>
      <c r="E432" s="16" t="s">
        <v>330</v>
      </c>
      <c r="F432" s="18">
        <v>650000</v>
      </c>
      <c r="G432" s="19">
        <f t="shared" si="30"/>
        <v>327765.95</v>
      </c>
      <c r="H432" s="20">
        <v>322234.05</v>
      </c>
      <c r="I432" s="24">
        <f t="shared" si="26"/>
        <v>0.50425530769230775</v>
      </c>
      <c r="J432" s="73" t="s">
        <v>55</v>
      </c>
    </row>
    <row r="433" spans="2:10" ht="21.95" customHeight="1">
      <c r="B433" s="15" t="s">
        <v>65</v>
      </c>
      <c r="C433" s="16" t="s">
        <v>1217</v>
      </c>
      <c r="D433" s="17" t="s">
        <v>1218</v>
      </c>
      <c r="E433" s="16" t="s">
        <v>330</v>
      </c>
      <c r="F433" s="18">
        <v>112392.6</v>
      </c>
      <c r="G433" s="19">
        <f t="shared" si="30"/>
        <v>90964.5</v>
      </c>
      <c r="H433" s="20">
        <v>21428.1</v>
      </c>
      <c r="I433" s="24">
        <f t="shared" si="26"/>
        <v>0.80934598897080412</v>
      </c>
      <c r="J433" s="73" t="s">
        <v>55</v>
      </c>
    </row>
    <row r="434" spans="2:10" ht="21.95" customHeight="1">
      <c r="B434" s="15" t="s">
        <v>72</v>
      </c>
      <c r="C434" s="16" t="s">
        <v>1219</v>
      </c>
      <c r="D434" s="17" t="s">
        <v>1220</v>
      </c>
      <c r="E434" s="16" t="s">
        <v>1221</v>
      </c>
      <c r="F434" s="18">
        <v>100000</v>
      </c>
      <c r="G434" s="19">
        <v>0</v>
      </c>
      <c r="H434" s="20">
        <v>100000</v>
      </c>
      <c r="I434" s="24">
        <f t="shared" si="26"/>
        <v>0</v>
      </c>
      <c r="J434" s="73" t="s">
        <v>55</v>
      </c>
    </row>
    <row r="435" spans="2:10" ht="21.95" customHeight="1">
      <c r="B435" s="15" t="s">
        <v>270</v>
      </c>
      <c r="C435" s="16" t="s">
        <v>1222</v>
      </c>
      <c r="D435" s="17" t="s">
        <v>1223</v>
      </c>
      <c r="E435" s="16" t="s">
        <v>1224</v>
      </c>
      <c r="F435" s="18">
        <v>50563.46</v>
      </c>
      <c r="G435" s="19">
        <f t="shared" ref="G435:G437" si="31">SUM(F435-H435)</f>
        <v>25920</v>
      </c>
      <c r="H435" s="20">
        <v>24643.46</v>
      </c>
      <c r="I435" s="24">
        <f t="shared" si="26"/>
        <v>0.51262314722924418</v>
      </c>
      <c r="J435" s="73" t="s">
        <v>55</v>
      </c>
    </row>
    <row r="436" spans="2:10" ht="21.95" customHeight="1">
      <c r="B436" s="15" t="s">
        <v>159</v>
      </c>
      <c r="C436" s="16" t="s">
        <v>1225</v>
      </c>
      <c r="D436" s="17" t="s">
        <v>1226</v>
      </c>
      <c r="E436" s="16" t="s">
        <v>1227</v>
      </c>
      <c r="F436" s="18">
        <v>650000</v>
      </c>
      <c r="G436" s="19">
        <f t="shared" si="31"/>
        <v>32500</v>
      </c>
      <c r="H436" s="20">
        <v>617500</v>
      </c>
      <c r="I436" s="24">
        <f t="shared" si="26"/>
        <v>0.05</v>
      </c>
      <c r="J436" s="73" t="s">
        <v>55</v>
      </c>
    </row>
    <row r="437" spans="2:10" ht="21.95" customHeight="1">
      <c r="B437" s="15" t="s">
        <v>159</v>
      </c>
      <c r="C437" s="16" t="s">
        <v>1228</v>
      </c>
      <c r="D437" s="17" t="s">
        <v>1229</v>
      </c>
      <c r="E437" s="16" t="s">
        <v>1227</v>
      </c>
      <c r="F437" s="18">
        <v>46916.82</v>
      </c>
      <c r="G437" s="19">
        <f t="shared" si="31"/>
        <v>3500</v>
      </c>
      <c r="H437" s="20">
        <v>43416.82</v>
      </c>
      <c r="I437" s="24">
        <f t="shared" si="26"/>
        <v>7.4600111431252156E-2</v>
      </c>
      <c r="J437" s="73" t="s">
        <v>55</v>
      </c>
    </row>
    <row r="438" spans="2:10" ht="21.95" customHeight="1">
      <c r="B438" s="15" t="s">
        <v>159</v>
      </c>
      <c r="C438" s="16" t="s">
        <v>1230</v>
      </c>
      <c r="D438" s="17" t="s">
        <v>1231</v>
      </c>
      <c r="E438" s="16" t="s">
        <v>1227</v>
      </c>
      <c r="F438" s="18">
        <v>100000</v>
      </c>
      <c r="G438" s="19">
        <v>0</v>
      </c>
      <c r="H438" s="20">
        <v>100000</v>
      </c>
      <c r="I438" s="24">
        <f t="shared" si="26"/>
        <v>0</v>
      </c>
      <c r="J438" s="73" t="s">
        <v>55</v>
      </c>
    </row>
    <row r="439" spans="2:10" ht="21.95" customHeight="1">
      <c r="B439" s="15" t="s">
        <v>169</v>
      </c>
      <c r="C439" s="16" t="s">
        <v>1232</v>
      </c>
      <c r="D439" s="17" t="s">
        <v>1233</v>
      </c>
      <c r="E439" s="16" t="s">
        <v>1234</v>
      </c>
      <c r="F439" s="18">
        <v>79766.009999999995</v>
      </c>
      <c r="G439" s="19">
        <f t="shared" ref="G439:G445" si="32">SUM(F439-H439)</f>
        <v>23082.559999999998</v>
      </c>
      <c r="H439" s="20">
        <v>56683.45</v>
      </c>
      <c r="I439" s="24">
        <f t="shared" si="26"/>
        <v>0.28937839563493273</v>
      </c>
      <c r="J439" s="73" t="s">
        <v>55</v>
      </c>
    </row>
    <row r="440" spans="2:10" ht="21.95" customHeight="1">
      <c r="B440" s="15" t="s">
        <v>169</v>
      </c>
      <c r="C440" s="16" t="s">
        <v>1235</v>
      </c>
      <c r="D440" s="17" t="s">
        <v>1236</v>
      </c>
      <c r="E440" s="16" t="s">
        <v>1234</v>
      </c>
      <c r="F440" s="18">
        <v>20.48</v>
      </c>
      <c r="G440" s="19">
        <v>0</v>
      </c>
      <c r="H440" s="20">
        <v>20.48</v>
      </c>
      <c r="I440" s="24">
        <f t="shared" si="26"/>
        <v>0</v>
      </c>
      <c r="J440" s="73" t="s">
        <v>55</v>
      </c>
    </row>
    <row r="441" spans="2:10" ht="21.95" customHeight="1">
      <c r="B441" s="15" t="s">
        <v>169</v>
      </c>
      <c r="C441" s="16" t="s">
        <v>1237</v>
      </c>
      <c r="D441" s="17" t="s">
        <v>1238</v>
      </c>
      <c r="E441" s="16" t="s">
        <v>1234</v>
      </c>
      <c r="F441" s="18">
        <v>270010.75</v>
      </c>
      <c r="G441" s="19">
        <f t="shared" si="32"/>
        <v>39355.600000000006</v>
      </c>
      <c r="H441" s="20">
        <v>230655.15</v>
      </c>
      <c r="I441" s="24">
        <f t="shared" si="26"/>
        <v>0.14575567824614394</v>
      </c>
      <c r="J441" s="73" t="s">
        <v>55</v>
      </c>
    </row>
    <row r="442" spans="2:10" ht="21.95" customHeight="1">
      <c r="B442" s="15" t="s">
        <v>159</v>
      </c>
      <c r="C442" s="16" t="s">
        <v>1239</v>
      </c>
      <c r="D442" s="17" t="s">
        <v>1240</v>
      </c>
      <c r="E442" s="16" t="s">
        <v>1241</v>
      </c>
      <c r="F442" s="18">
        <v>132600</v>
      </c>
      <c r="G442" s="19">
        <f t="shared" si="32"/>
        <v>13551.529999999999</v>
      </c>
      <c r="H442" s="20">
        <v>119048.47</v>
      </c>
      <c r="I442" s="24">
        <f t="shared" si="26"/>
        <v>0.10219856711915534</v>
      </c>
      <c r="J442" s="73" t="s">
        <v>55</v>
      </c>
    </row>
    <row r="443" spans="2:10" ht="21.95" customHeight="1">
      <c r="B443" s="15" t="s">
        <v>72</v>
      </c>
      <c r="C443" s="16" t="s">
        <v>1242</v>
      </c>
      <c r="D443" s="17" t="s">
        <v>1243</v>
      </c>
      <c r="E443" s="16" t="s">
        <v>118</v>
      </c>
      <c r="F443" s="18">
        <v>21301.7</v>
      </c>
      <c r="G443" s="19">
        <f t="shared" si="32"/>
        <v>21301.7</v>
      </c>
      <c r="H443" s="20">
        <v>0</v>
      </c>
      <c r="I443" s="24">
        <f t="shared" si="26"/>
        <v>1</v>
      </c>
      <c r="J443" s="73" t="s">
        <v>55</v>
      </c>
    </row>
    <row r="444" spans="2:10" ht="21.95" customHeight="1">
      <c r="B444" s="15" t="s">
        <v>81</v>
      </c>
      <c r="C444" s="16" t="s">
        <v>1244</v>
      </c>
      <c r="D444" s="17" t="s">
        <v>1245</v>
      </c>
      <c r="E444" s="16" t="s">
        <v>826</v>
      </c>
      <c r="F444" s="18">
        <v>50403.44</v>
      </c>
      <c r="G444" s="19">
        <f t="shared" si="32"/>
        <v>48053.440000000002</v>
      </c>
      <c r="H444" s="20">
        <v>2350</v>
      </c>
      <c r="I444" s="24">
        <f t="shared" si="26"/>
        <v>0.9533761981325084</v>
      </c>
      <c r="J444" s="73" t="s">
        <v>55</v>
      </c>
    </row>
    <row r="445" spans="2:10" ht="21.95" customHeight="1">
      <c r="B445" s="15" t="s">
        <v>81</v>
      </c>
      <c r="C445" s="16" t="s">
        <v>1246</v>
      </c>
      <c r="D445" s="17" t="s">
        <v>1247</v>
      </c>
      <c r="E445" s="16" t="s">
        <v>826</v>
      </c>
      <c r="F445" s="18">
        <v>265695.53000000003</v>
      </c>
      <c r="G445" s="19">
        <f t="shared" si="32"/>
        <v>263696.65000000002</v>
      </c>
      <c r="H445" s="20">
        <v>1998.88</v>
      </c>
      <c r="I445" s="24">
        <f t="shared" si="26"/>
        <v>0.99247680230073876</v>
      </c>
      <c r="J445" s="73" t="s">
        <v>55</v>
      </c>
    </row>
    <row r="446" spans="2:10" ht="21.95" customHeight="1">
      <c r="B446" s="15" t="s">
        <v>81</v>
      </c>
      <c r="C446" s="16" t="s">
        <v>1248</v>
      </c>
      <c r="D446" s="17" t="s">
        <v>1249</v>
      </c>
      <c r="E446" s="16" t="s">
        <v>826</v>
      </c>
      <c r="F446" s="18">
        <v>934740</v>
      </c>
      <c r="G446" s="19">
        <v>0</v>
      </c>
      <c r="H446" s="20">
        <v>934740</v>
      </c>
      <c r="I446" s="24">
        <f t="shared" si="26"/>
        <v>0</v>
      </c>
      <c r="J446" s="73" t="s">
        <v>55</v>
      </c>
    </row>
    <row r="447" spans="2:10" ht="21.95" customHeight="1">
      <c r="B447" s="15" t="s">
        <v>81</v>
      </c>
      <c r="C447" s="16" t="s">
        <v>1250</v>
      </c>
      <c r="D447" s="17" t="s">
        <v>1251</v>
      </c>
      <c r="E447" s="16" t="s">
        <v>826</v>
      </c>
      <c r="F447" s="18">
        <v>665000</v>
      </c>
      <c r="G447" s="19">
        <f t="shared" ref="G447:G451" si="33">SUM(F447-H447)</f>
        <v>40658.010000000009</v>
      </c>
      <c r="H447" s="20">
        <v>624341.99</v>
      </c>
      <c r="I447" s="24">
        <f t="shared" si="26"/>
        <v>6.113986466165415E-2</v>
      </c>
      <c r="J447" s="73" t="s">
        <v>55</v>
      </c>
    </row>
    <row r="448" spans="2:10" ht="21.95" customHeight="1">
      <c r="B448" s="15" t="s">
        <v>159</v>
      </c>
      <c r="C448" s="16" t="s">
        <v>1252</v>
      </c>
      <c r="D448" s="17" t="s">
        <v>1253</v>
      </c>
      <c r="E448" s="16" t="s">
        <v>1254</v>
      </c>
      <c r="F448" s="18">
        <v>100000</v>
      </c>
      <c r="G448" s="19">
        <v>0</v>
      </c>
      <c r="H448" s="20">
        <v>100000</v>
      </c>
      <c r="I448" s="24">
        <f t="shared" si="26"/>
        <v>0</v>
      </c>
      <c r="J448" s="73" t="s">
        <v>55</v>
      </c>
    </row>
    <row r="449" spans="2:10" ht="21.95" customHeight="1">
      <c r="B449" s="15" t="s">
        <v>72</v>
      </c>
      <c r="C449" s="16" t="s">
        <v>1255</v>
      </c>
      <c r="D449" s="17" t="s">
        <v>1256</v>
      </c>
      <c r="E449" s="16" t="s">
        <v>1257</v>
      </c>
      <c r="F449" s="18">
        <v>4663.6499999999996</v>
      </c>
      <c r="G449" s="19">
        <v>0</v>
      </c>
      <c r="H449" s="20">
        <v>4663.6499999999996</v>
      </c>
      <c r="I449" s="24">
        <f t="shared" ref="I449:I512" si="34">SUM(G449/F449)</f>
        <v>0</v>
      </c>
      <c r="J449" s="73" t="s">
        <v>55</v>
      </c>
    </row>
    <row r="450" spans="2:10" ht="21.95" customHeight="1">
      <c r="B450" s="15" t="s">
        <v>46</v>
      </c>
      <c r="C450" s="16" t="s">
        <v>1258</v>
      </c>
      <c r="D450" s="17" t="s">
        <v>1259</v>
      </c>
      <c r="E450" s="16" t="s">
        <v>1260</v>
      </c>
      <c r="F450" s="18">
        <v>164028.89000000001</v>
      </c>
      <c r="G450" s="19">
        <f t="shared" si="33"/>
        <v>82631.060000000012</v>
      </c>
      <c r="H450" s="20">
        <v>81397.83</v>
      </c>
      <c r="I450" s="24">
        <f t="shared" si="34"/>
        <v>0.50375918534838593</v>
      </c>
      <c r="J450" s="73" t="s">
        <v>55</v>
      </c>
    </row>
    <row r="451" spans="2:10" ht="21.95" customHeight="1">
      <c r="B451" s="15" t="s">
        <v>46</v>
      </c>
      <c r="C451" s="16" t="s">
        <v>1261</v>
      </c>
      <c r="D451" s="17" t="s">
        <v>1262</v>
      </c>
      <c r="E451" s="16" t="s">
        <v>1260</v>
      </c>
      <c r="F451" s="18">
        <v>142500</v>
      </c>
      <c r="G451" s="19">
        <f t="shared" si="33"/>
        <v>10090</v>
      </c>
      <c r="H451" s="20">
        <v>132410</v>
      </c>
      <c r="I451" s="24">
        <f t="shared" si="34"/>
        <v>7.0807017543859652E-2</v>
      </c>
      <c r="J451" s="73" t="s">
        <v>55</v>
      </c>
    </row>
    <row r="452" spans="2:10" ht="21.95" customHeight="1">
      <c r="B452" s="15" t="s">
        <v>134</v>
      </c>
      <c r="C452" s="16" t="s">
        <v>1263</v>
      </c>
      <c r="D452" s="17" t="s">
        <v>1264</v>
      </c>
      <c r="E452" s="16" t="s">
        <v>1265</v>
      </c>
      <c r="F452" s="18">
        <v>1544.62</v>
      </c>
      <c r="G452" s="19">
        <v>0</v>
      </c>
      <c r="H452" s="20">
        <v>1544.62</v>
      </c>
      <c r="I452" s="24">
        <f t="shared" si="34"/>
        <v>0</v>
      </c>
      <c r="J452" s="73" t="s">
        <v>55</v>
      </c>
    </row>
    <row r="453" spans="2:10" ht="21.95" customHeight="1">
      <c r="B453" s="15" t="s">
        <v>134</v>
      </c>
      <c r="C453" s="16" t="s">
        <v>1266</v>
      </c>
      <c r="D453" s="17" t="s">
        <v>1267</v>
      </c>
      <c r="E453" s="16" t="s">
        <v>1265</v>
      </c>
      <c r="F453" s="18">
        <v>111143</v>
      </c>
      <c r="G453" s="19">
        <f t="shared" ref="G453:G456" si="35">SUM(F453-H453)</f>
        <v>80301.3</v>
      </c>
      <c r="H453" s="20">
        <v>30841.7</v>
      </c>
      <c r="I453" s="24">
        <f t="shared" si="34"/>
        <v>0.72250434125406016</v>
      </c>
      <c r="J453" s="73" t="s">
        <v>55</v>
      </c>
    </row>
    <row r="454" spans="2:10" ht="21.95" customHeight="1">
      <c r="B454" s="15" t="s">
        <v>134</v>
      </c>
      <c r="C454" s="16" t="s">
        <v>1268</v>
      </c>
      <c r="D454" s="17" t="s">
        <v>1269</v>
      </c>
      <c r="E454" s="16" t="s">
        <v>1265</v>
      </c>
      <c r="F454" s="18">
        <v>200000</v>
      </c>
      <c r="G454" s="19">
        <f t="shared" si="35"/>
        <v>83489.179999999993</v>
      </c>
      <c r="H454" s="20">
        <v>116510.82</v>
      </c>
      <c r="I454" s="24">
        <f t="shared" si="34"/>
        <v>0.41744589999999998</v>
      </c>
      <c r="J454" s="73" t="s">
        <v>55</v>
      </c>
    </row>
    <row r="455" spans="2:10" ht="21.95" customHeight="1">
      <c r="B455" s="15" t="s">
        <v>134</v>
      </c>
      <c r="C455" s="16" t="s">
        <v>1270</v>
      </c>
      <c r="D455" s="17" t="s">
        <v>1271</v>
      </c>
      <c r="E455" s="16" t="s">
        <v>1265</v>
      </c>
      <c r="F455" s="18">
        <v>200000</v>
      </c>
      <c r="G455" s="19">
        <f t="shared" si="35"/>
        <v>10000</v>
      </c>
      <c r="H455" s="20">
        <v>190000</v>
      </c>
      <c r="I455" s="24">
        <f t="shared" si="34"/>
        <v>0.05</v>
      </c>
      <c r="J455" s="73" t="s">
        <v>55</v>
      </c>
    </row>
    <row r="456" spans="2:10" ht="21.95" customHeight="1">
      <c r="B456" s="15" t="s">
        <v>46</v>
      </c>
      <c r="C456" s="16" t="s">
        <v>1272</v>
      </c>
      <c r="D456" s="17" t="s">
        <v>1273</v>
      </c>
      <c r="E456" s="16" t="s">
        <v>1274</v>
      </c>
      <c r="F456" s="18">
        <v>1115.77</v>
      </c>
      <c r="G456" s="19">
        <f t="shared" si="35"/>
        <v>1028</v>
      </c>
      <c r="H456" s="20">
        <v>87.77</v>
      </c>
      <c r="I456" s="24">
        <f t="shared" si="34"/>
        <v>0.92133683465230287</v>
      </c>
      <c r="J456" s="73" t="s">
        <v>55</v>
      </c>
    </row>
    <row r="457" spans="2:10" ht="21.95" customHeight="1">
      <c r="B457" s="15" t="s">
        <v>46</v>
      </c>
      <c r="C457" s="16" t="s">
        <v>1275</v>
      </c>
      <c r="D457" s="17" t="s">
        <v>1276</v>
      </c>
      <c r="E457" s="16" t="s">
        <v>1274</v>
      </c>
      <c r="F457" s="18">
        <v>262.3</v>
      </c>
      <c r="G457" s="19">
        <v>0</v>
      </c>
      <c r="H457" s="20">
        <v>262.3</v>
      </c>
      <c r="I457" s="24">
        <f t="shared" si="34"/>
        <v>0</v>
      </c>
      <c r="J457" s="73" t="s">
        <v>55</v>
      </c>
    </row>
    <row r="458" spans="2:10" ht="21.95" customHeight="1">
      <c r="B458" s="15" t="s">
        <v>270</v>
      </c>
      <c r="C458" s="16" t="s">
        <v>1277</v>
      </c>
      <c r="D458" s="17" t="s">
        <v>1278</v>
      </c>
      <c r="E458" s="16" t="s">
        <v>1279</v>
      </c>
      <c r="F458" s="18">
        <v>43248.1</v>
      </c>
      <c r="G458" s="19">
        <f t="shared" ref="G458:G463" si="36">SUM(F458-H458)</f>
        <v>12299.399999999998</v>
      </c>
      <c r="H458" s="20">
        <v>30948.7</v>
      </c>
      <c r="I458" s="24">
        <f t="shared" si="34"/>
        <v>0.28439168425896161</v>
      </c>
      <c r="J458" s="73" t="s">
        <v>55</v>
      </c>
    </row>
    <row r="459" spans="2:10" ht="21.95" customHeight="1">
      <c r="B459" s="15" t="s">
        <v>96</v>
      </c>
      <c r="C459" s="16" t="s">
        <v>1280</v>
      </c>
      <c r="D459" s="17" t="s">
        <v>1281</v>
      </c>
      <c r="E459" s="16" t="s">
        <v>1282</v>
      </c>
      <c r="F459" s="18">
        <v>92138</v>
      </c>
      <c r="G459" s="19">
        <f t="shared" si="36"/>
        <v>8697.5899999999965</v>
      </c>
      <c r="H459" s="20">
        <v>83440.41</v>
      </c>
      <c r="I459" s="24">
        <f t="shared" si="34"/>
        <v>9.4397425600729307E-2</v>
      </c>
      <c r="J459" s="73" t="s">
        <v>55</v>
      </c>
    </row>
    <row r="460" spans="2:10" ht="21.95" customHeight="1">
      <c r="B460" s="15" t="s">
        <v>169</v>
      </c>
      <c r="C460" s="16" t="s">
        <v>1283</v>
      </c>
      <c r="D460" s="17" t="s">
        <v>1284</v>
      </c>
      <c r="E460" s="16" t="s">
        <v>1285</v>
      </c>
      <c r="F460" s="18">
        <v>2999.3</v>
      </c>
      <c r="G460" s="19">
        <f t="shared" si="36"/>
        <v>2500</v>
      </c>
      <c r="H460" s="20">
        <v>499.3</v>
      </c>
      <c r="I460" s="24">
        <f t="shared" si="34"/>
        <v>0.83352782315873697</v>
      </c>
      <c r="J460" s="73" t="s">
        <v>55</v>
      </c>
    </row>
    <row r="461" spans="2:10" ht="21.95" customHeight="1">
      <c r="B461" s="15" t="s">
        <v>169</v>
      </c>
      <c r="C461" s="16" t="s">
        <v>1286</v>
      </c>
      <c r="D461" s="17" t="s">
        <v>1287</v>
      </c>
      <c r="E461" s="16" t="s">
        <v>1285</v>
      </c>
      <c r="F461" s="18">
        <v>180000</v>
      </c>
      <c r="G461" s="19">
        <f t="shared" si="36"/>
        <v>9000</v>
      </c>
      <c r="H461" s="20">
        <v>171000</v>
      </c>
      <c r="I461" s="24">
        <f t="shared" si="34"/>
        <v>0.05</v>
      </c>
      <c r="J461" s="73" t="s">
        <v>55</v>
      </c>
    </row>
    <row r="462" spans="2:10" ht="21.95" customHeight="1">
      <c r="B462" s="15" t="s">
        <v>115</v>
      </c>
      <c r="C462" s="16" t="s">
        <v>1288</v>
      </c>
      <c r="D462" s="17" t="s">
        <v>1289</v>
      </c>
      <c r="E462" s="16" t="s">
        <v>1290</v>
      </c>
      <c r="F462" s="18">
        <v>28133</v>
      </c>
      <c r="G462" s="19">
        <f t="shared" si="36"/>
        <v>1900</v>
      </c>
      <c r="H462" s="20">
        <v>26233</v>
      </c>
      <c r="I462" s="24">
        <f t="shared" si="34"/>
        <v>6.7536345217360391E-2</v>
      </c>
      <c r="J462" s="73" t="s">
        <v>55</v>
      </c>
    </row>
    <row r="463" spans="2:10" ht="21.95" customHeight="1">
      <c r="B463" s="15" t="s">
        <v>120</v>
      </c>
      <c r="C463" s="16" t="s">
        <v>1291</v>
      </c>
      <c r="D463" s="17" t="s">
        <v>1292</v>
      </c>
      <c r="E463" s="16" t="s">
        <v>1293</v>
      </c>
      <c r="F463" s="18">
        <v>98910.720000000001</v>
      </c>
      <c r="G463" s="19">
        <f t="shared" si="36"/>
        <v>35778.83</v>
      </c>
      <c r="H463" s="20">
        <v>63131.89</v>
      </c>
      <c r="I463" s="24">
        <f t="shared" si="34"/>
        <v>0.36172853660351478</v>
      </c>
      <c r="J463" s="73" t="s">
        <v>55</v>
      </c>
    </row>
    <row r="464" spans="2:10" ht="21.95" customHeight="1">
      <c r="B464" s="15" t="s">
        <v>96</v>
      </c>
      <c r="C464" s="16" t="s">
        <v>1294</v>
      </c>
      <c r="D464" s="17" t="s">
        <v>1295</v>
      </c>
      <c r="E464" s="16" t="s">
        <v>1296</v>
      </c>
      <c r="F464" s="18">
        <v>21898.560000000001</v>
      </c>
      <c r="G464" s="19">
        <v>0</v>
      </c>
      <c r="H464" s="20">
        <v>21898.560000000001</v>
      </c>
      <c r="I464" s="24">
        <f t="shared" si="34"/>
        <v>0</v>
      </c>
      <c r="J464" s="73" t="s">
        <v>55</v>
      </c>
    </row>
    <row r="465" spans="2:10" ht="21.95" customHeight="1">
      <c r="B465" s="15" t="s">
        <v>96</v>
      </c>
      <c r="C465" s="16" t="s">
        <v>1297</v>
      </c>
      <c r="D465" s="17" t="s">
        <v>1298</v>
      </c>
      <c r="E465" s="16" t="s">
        <v>1296</v>
      </c>
      <c r="F465" s="18">
        <v>84083.41</v>
      </c>
      <c r="G465" s="19">
        <f t="shared" ref="G465:G467" si="37">SUM(F465-H465)</f>
        <v>20740.100000000006</v>
      </c>
      <c r="H465" s="20">
        <v>63343.31</v>
      </c>
      <c r="I465" s="24">
        <f t="shared" si="34"/>
        <v>0.24666102385714381</v>
      </c>
      <c r="J465" s="73" t="s">
        <v>55</v>
      </c>
    </row>
    <row r="466" spans="2:10" ht="21.95" customHeight="1">
      <c r="B466" s="15" t="s">
        <v>81</v>
      </c>
      <c r="C466" s="16" t="s">
        <v>1299</v>
      </c>
      <c r="D466" s="17" t="s">
        <v>1300</v>
      </c>
      <c r="E466" s="16" t="s">
        <v>1301</v>
      </c>
      <c r="F466" s="18">
        <v>191334.68</v>
      </c>
      <c r="G466" s="19">
        <f t="shared" si="37"/>
        <v>36974.600000000006</v>
      </c>
      <c r="H466" s="20">
        <v>154360.07999999999</v>
      </c>
      <c r="I466" s="24">
        <f t="shared" si="34"/>
        <v>0.19324567820114999</v>
      </c>
      <c r="J466" s="73" t="s">
        <v>55</v>
      </c>
    </row>
    <row r="467" spans="2:10" ht="21.95" customHeight="1">
      <c r="B467" s="15" t="s">
        <v>72</v>
      </c>
      <c r="C467" s="16" t="s">
        <v>1302</v>
      </c>
      <c r="D467" s="17" t="s">
        <v>1303</v>
      </c>
      <c r="E467" s="16" t="s">
        <v>1304</v>
      </c>
      <c r="F467" s="18">
        <v>100000</v>
      </c>
      <c r="G467" s="19">
        <f t="shared" si="37"/>
        <v>19955.399999999994</v>
      </c>
      <c r="H467" s="20">
        <v>80044.600000000006</v>
      </c>
      <c r="I467" s="24">
        <f t="shared" si="34"/>
        <v>0.19955399999999995</v>
      </c>
      <c r="J467" s="73" t="s">
        <v>55</v>
      </c>
    </row>
    <row r="468" spans="2:10" ht="21.95" customHeight="1">
      <c r="B468" s="15" t="s">
        <v>72</v>
      </c>
      <c r="C468" s="16" t="s">
        <v>1305</v>
      </c>
      <c r="D468" s="17" t="s">
        <v>1306</v>
      </c>
      <c r="E468" s="16" t="s">
        <v>1304</v>
      </c>
      <c r="F468" s="18">
        <v>100000</v>
      </c>
      <c r="G468" s="19">
        <v>0</v>
      </c>
      <c r="H468" s="20">
        <v>100000</v>
      </c>
      <c r="I468" s="24">
        <f t="shared" si="34"/>
        <v>0</v>
      </c>
      <c r="J468" s="73" t="s">
        <v>55</v>
      </c>
    </row>
    <row r="469" spans="2:10" ht="21.95" customHeight="1">
      <c r="B469" s="15" t="s">
        <v>96</v>
      </c>
      <c r="C469" s="16" t="s">
        <v>1307</v>
      </c>
      <c r="D469" s="17" t="s">
        <v>1308</v>
      </c>
      <c r="E469" s="16" t="s">
        <v>1309</v>
      </c>
      <c r="F469" s="18">
        <v>35462.26</v>
      </c>
      <c r="G469" s="19">
        <f t="shared" ref="G469:G472" si="38">SUM(F469-H469)</f>
        <v>4304.8200000000033</v>
      </c>
      <c r="H469" s="20">
        <v>31157.439999999999</v>
      </c>
      <c r="I469" s="24">
        <f t="shared" si="34"/>
        <v>0.12139158643583356</v>
      </c>
      <c r="J469" s="73" t="s">
        <v>55</v>
      </c>
    </row>
    <row r="470" spans="2:10" ht="21.95" customHeight="1">
      <c r="B470" s="15" t="s">
        <v>96</v>
      </c>
      <c r="C470" s="16" t="s">
        <v>1310</v>
      </c>
      <c r="D470" s="17" t="s">
        <v>1311</v>
      </c>
      <c r="E470" s="16" t="s">
        <v>1309</v>
      </c>
      <c r="F470" s="18">
        <v>33142.47</v>
      </c>
      <c r="G470" s="19">
        <f t="shared" si="38"/>
        <v>20572.11</v>
      </c>
      <c r="H470" s="20">
        <v>12570.36</v>
      </c>
      <c r="I470" s="24">
        <f t="shared" si="34"/>
        <v>0.6207174661393674</v>
      </c>
      <c r="J470" s="73" t="s">
        <v>55</v>
      </c>
    </row>
    <row r="471" spans="2:10" ht="21.95" customHeight="1">
      <c r="B471" s="15" t="s">
        <v>96</v>
      </c>
      <c r="C471" s="16" t="s">
        <v>1312</v>
      </c>
      <c r="D471" s="17" t="s">
        <v>1313</v>
      </c>
      <c r="E471" s="16" t="s">
        <v>1309</v>
      </c>
      <c r="F471" s="18">
        <v>59540.78</v>
      </c>
      <c r="G471" s="19">
        <f t="shared" si="38"/>
        <v>46192.82</v>
      </c>
      <c r="H471" s="20">
        <v>13347.96</v>
      </c>
      <c r="I471" s="24">
        <f t="shared" si="34"/>
        <v>0.77581818713157602</v>
      </c>
      <c r="J471" s="73" t="s">
        <v>55</v>
      </c>
    </row>
    <row r="472" spans="2:10" ht="21.95" customHeight="1">
      <c r="B472" s="15" t="s">
        <v>96</v>
      </c>
      <c r="C472" s="16" t="s">
        <v>1314</v>
      </c>
      <c r="D472" s="17" t="s">
        <v>1315</v>
      </c>
      <c r="E472" s="16" t="s">
        <v>1309</v>
      </c>
      <c r="F472" s="18">
        <v>380800.2</v>
      </c>
      <c r="G472" s="19">
        <f t="shared" si="38"/>
        <v>242189.14</v>
      </c>
      <c r="H472" s="20">
        <v>138611.06</v>
      </c>
      <c r="I472" s="24">
        <f t="shared" si="34"/>
        <v>0.63600055882323592</v>
      </c>
      <c r="J472" s="73" t="s">
        <v>55</v>
      </c>
    </row>
    <row r="473" spans="2:10" ht="21.95" customHeight="1">
      <c r="B473" s="15" t="s">
        <v>81</v>
      </c>
      <c r="C473" s="16" t="s">
        <v>1316</v>
      </c>
      <c r="D473" s="17" t="s">
        <v>1317</v>
      </c>
      <c r="E473" s="16" t="s">
        <v>1318</v>
      </c>
      <c r="F473" s="18">
        <v>0.7</v>
      </c>
      <c r="G473" s="19">
        <v>0</v>
      </c>
      <c r="H473" s="20">
        <v>0.7</v>
      </c>
      <c r="I473" s="24">
        <f t="shared" si="34"/>
        <v>0</v>
      </c>
      <c r="J473" s="73" t="s">
        <v>55</v>
      </c>
    </row>
    <row r="474" spans="2:10" ht="21.95" customHeight="1">
      <c r="B474" s="15" t="s">
        <v>72</v>
      </c>
      <c r="C474" s="16" t="s">
        <v>1319</v>
      </c>
      <c r="D474" s="17" t="s">
        <v>1320</v>
      </c>
      <c r="E474" s="16" t="s">
        <v>636</v>
      </c>
      <c r="F474" s="18">
        <v>60303.08</v>
      </c>
      <c r="G474" s="19">
        <f t="shared" ref="G474:G477" si="39">SUM(F474-H474)</f>
        <v>42005</v>
      </c>
      <c r="H474" s="20">
        <v>18298.080000000002</v>
      </c>
      <c r="I474" s="24">
        <f t="shared" si="34"/>
        <v>0.69656475257980188</v>
      </c>
      <c r="J474" s="73" t="s">
        <v>55</v>
      </c>
    </row>
    <row r="475" spans="2:10" ht="21.95" customHeight="1">
      <c r="B475" s="15" t="s">
        <v>72</v>
      </c>
      <c r="C475" s="16" t="s">
        <v>1321</v>
      </c>
      <c r="D475" s="17" t="s">
        <v>1322</v>
      </c>
      <c r="E475" s="16" t="s">
        <v>636</v>
      </c>
      <c r="F475" s="18">
        <v>28325.4</v>
      </c>
      <c r="G475" s="19">
        <v>0</v>
      </c>
      <c r="H475" s="20">
        <v>28325.4</v>
      </c>
      <c r="I475" s="24">
        <f t="shared" si="34"/>
        <v>0</v>
      </c>
      <c r="J475" s="73" t="s">
        <v>55</v>
      </c>
    </row>
    <row r="476" spans="2:10" ht="21.95" customHeight="1">
      <c r="B476" s="15" t="s">
        <v>302</v>
      </c>
      <c r="C476" s="16" t="s">
        <v>1323</v>
      </c>
      <c r="D476" s="17" t="s">
        <v>1324</v>
      </c>
      <c r="E476" s="16" t="s">
        <v>636</v>
      </c>
      <c r="F476" s="18">
        <v>210724</v>
      </c>
      <c r="G476" s="19">
        <f t="shared" si="39"/>
        <v>80552.27</v>
      </c>
      <c r="H476" s="20">
        <v>130171.73</v>
      </c>
      <c r="I476" s="24">
        <f t="shared" si="34"/>
        <v>0.38226433628822537</v>
      </c>
      <c r="J476" s="73" t="s">
        <v>55</v>
      </c>
    </row>
    <row r="477" spans="2:10" ht="21.95" customHeight="1">
      <c r="B477" s="15" t="s">
        <v>302</v>
      </c>
      <c r="C477" s="16" t="s">
        <v>1325</v>
      </c>
      <c r="D477" s="17" t="s">
        <v>1326</v>
      </c>
      <c r="E477" s="16" t="s">
        <v>636</v>
      </c>
      <c r="F477" s="18">
        <v>300000</v>
      </c>
      <c r="G477" s="19">
        <f t="shared" si="39"/>
        <v>24600</v>
      </c>
      <c r="H477" s="20">
        <v>275400</v>
      </c>
      <c r="I477" s="24">
        <f t="shared" si="34"/>
        <v>8.2000000000000003E-2</v>
      </c>
      <c r="J477" s="73" t="s">
        <v>55</v>
      </c>
    </row>
    <row r="478" spans="2:10" ht="21.95" customHeight="1">
      <c r="B478" s="15" t="s">
        <v>1327</v>
      </c>
      <c r="C478" s="16" t="s">
        <v>1328</v>
      </c>
      <c r="D478" s="17" t="s">
        <v>1329</v>
      </c>
      <c r="E478" s="16" t="s">
        <v>1330</v>
      </c>
      <c r="F478" s="18">
        <v>5000</v>
      </c>
      <c r="G478" s="19">
        <v>0</v>
      </c>
      <c r="H478" s="20">
        <v>5000</v>
      </c>
      <c r="I478" s="24">
        <f t="shared" si="34"/>
        <v>0</v>
      </c>
      <c r="J478" s="73" t="s">
        <v>55</v>
      </c>
    </row>
    <row r="479" spans="2:10" ht="21.95" customHeight="1">
      <c r="B479" s="15" t="s">
        <v>270</v>
      </c>
      <c r="C479" s="16" t="s">
        <v>1331</v>
      </c>
      <c r="D479" s="17" t="s">
        <v>1332</v>
      </c>
      <c r="E479" s="16" t="s">
        <v>1333</v>
      </c>
      <c r="F479" s="18">
        <v>73950</v>
      </c>
      <c r="G479" s="19">
        <f t="shared" ref="G479:G490" si="40">SUM(F479-H479)</f>
        <v>33509.4</v>
      </c>
      <c r="H479" s="20">
        <v>40440.6</v>
      </c>
      <c r="I479" s="24">
        <f t="shared" si="34"/>
        <v>0.45313590263691683</v>
      </c>
      <c r="J479" s="73" t="s">
        <v>55</v>
      </c>
    </row>
    <row r="480" spans="2:10" ht="21.95" customHeight="1">
      <c r="B480" s="15" t="s">
        <v>270</v>
      </c>
      <c r="C480" s="16" t="s">
        <v>1334</v>
      </c>
      <c r="D480" s="17" t="s">
        <v>1335</v>
      </c>
      <c r="E480" s="16" t="s">
        <v>1333</v>
      </c>
      <c r="F480" s="18">
        <v>50000</v>
      </c>
      <c r="G480" s="19">
        <f t="shared" si="40"/>
        <v>2500</v>
      </c>
      <c r="H480" s="20">
        <v>47500</v>
      </c>
      <c r="I480" s="24">
        <f t="shared" si="34"/>
        <v>0.05</v>
      </c>
      <c r="J480" s="73" t="s">
        <v>55</v>
      </c>
    </row>
    <row r="481" spans="2:10" ht="21.95" customHeight="1">
      <c r="B481" s="15">
        <v>5300</v>
      </c>
      <c r="C481" s="16">
        <v>218260</v>
      </c>
      <c r="D481" s="17" t="s">
        <v>1336</v>
      </c>
      <c r="E481" s="16" t="s">
        <v>1337</v>
      </c>
      <c r="F481" s="18">
        <v>1000000</v>
      </c>
      <c r="G481" s="19">
        <f t="shared" si="40"/>
        <v>1000000</v>
      </c>
      <c r="H481" s="20">
        <v>0</v>
      </c>
      <c r="I481" s="24">
        <f t="shared" si="34"/>
        <v>1</v>
      </c>
      <c r="J481" s="73" t="s">
        <v>92</v>
      </c>
    </row>
    <row r="482" spans="2:10" ht="21.95" customHeight="1">
      <c r="B482" s="15" t="s">
        <v>46</v>
      </c>
      <c r="C482" s="16" t="s">
        <v>1338</v>
      </c>
      <c r="D482" s="17" t="s">
        <v>1339</v>
      </c>
      <c r="E482" s="16" t="s">
        <v>1340</v>
      </c>
      <c r="F482" s="18">
        <v>100000</v>
      </c>
      <c r="G482" s="19">
        <f t="shared" si="40"/>
        <v>24510</v>
      </c>
      <c r="H482" s="20">
        <v>75490</v>
      </c>
      <c r="I482" s="24">
        <f t="shared" si="34"/>
        <v>0.24510000000000001</v>
      </c>
      <c r="J482" s="73" t="s">
        <v>55</v>
      </c>
    </row>
    <row r="483" spans="2:10" ht="21.95" customHeight="1">
      <c r="B483" s="15" t="s">
        <v>81</v>
      </c>
      <c r="C483" s="16" t="s">
        <v>1341</v>
      </c>
      <c r="D483" s="17" t="s">
        <v>1342</v>
      </c>
      <c r="E483" s="16" t="s">
        <v>948</v>
      </c>
      <c r="F483" s="18">
        <v>50000</v>
      </c>
      <c r="G483" s="19">
        <f t="shared" si="40"/>
        <v>15483.099999999999</v>
      </c>
      <c r="H483" s="20">
        <v>34516.9</v>
      </c>
      <c r="I483" s="24">
        <f t="shared" si="34"/>
        <v>0.30966199999999999</v>
      </c>
      <c r="J483" s="73" t="s">
        <v>949</v>
      </c>
    </row>
    <row r="484" spans="2:10" ht="21.95" customHeight="1">
      <c r="B484" s="15" t="s">
        <v>169</v>
      </c>
      <c r="C484" s="16" t="s">
        <v>1343</v>
      </c>
      <c r="D484" s="17" t="s">
        <v>1344</v>
      </c>
      <c r="E484" s="16" t="s">
        <v>1345</v>
      </c>
      <c r="F484" s="18">
        <v>72604.3</v>
      </c>
      <c r="G484" s="19">
        <f t="shared" si="40"/>
        <v>39882.070000000007</v>
      </c>
      <c r="H484" s="20">
        <v>32722.23</v>
      </c>
      <c r="I484" s="24">
        <f t="shared" si="34"/>
        <v>0.54930727243427735</v>
      </c>
      <c r="J484" s="73" t="s">
        <v>55</v>
      </c>
    </row>
    <row r="485" spans="2:10" ht="21.95" customHeight="1">
      <c r="B485" s="15" t="s">
        <v>169</v>
      </c>
      <c r="C485" s="16" t="s">
        <v>1346</v>
      </c>
      <c r="D485" s="17" t="s">
        <v>1347</v>
      </c>
      <c r="E485" s="16" t="s">
        <v>1348</v>
      </c>
      <c r="F485" s="18">
        <v>68634</v>
      </c>
      <c r="G485" s="19">
        <f t="shared" si="40"/>
        <v>20997.309999999998</v>
      </c>
      <c r="H485" s="20">
        <v>47636.69</v>
      </c>
      <c r="I485" s="24">
        <f t="shared" si="34"/>
        <v>0.30593160824081356</v>
      </c>
      <c r="J485" s="73" t="s">
        <v>55</v>
      </c>
    </row>
    <row r="486" spans="2:10" ht="21.95" customHeight="1">
      <c r="B486" s="15" t="s">
        <v>169</v>
      </c>
      <c r="C486" s="16" t="s">
        <v>1349</v>
      </c>
      <c r="D486" s="17" t="s">
        <v>1350</v>
      </c>
      <c r="E486" s="16" t="s">
        <v>1348</v>
      </c>
      <c r="F486" s="18">
        <v>4930000</v>
      </c>
      <c r="G486" s="19">
        <f t="shared" si="40"/>
        <v>105340.59999999963</v>
      </c>
      <c r="H486" s="20">
        <v>4824659.4000000004</v>
      </c>
      <c r="I486" s="24">
        <f t="shared" si="34"/>
        <v>2.1367261663285928E-2</v>
      </c>
      <c r="J486" s="73" t="s">
        <v>55</v>
      </c>
    </row>
    <row r="487" spans="2:10" ht="21.95" customHeight="1">
      <c r="B487" s="15" t="s">
        <v>169</v>
      </c>
      <c r="C487" s="16" t="s">
        <v>1351</v>
      </c>
      <c r="D487" s="17" t="s">
        <v>1352</v>
      </c>
      <c r="E487" s="16" t="s">
        <v>1348</v>
      </c>
      <c r="F487" s="18">
        <v>61683.67</v>
      </c>
      <c r="G487" s="19">
        <f t="shared" si="40"/>
        <v>61465.479999999996</v>
      </c>
      <c r="H487" s="20">
        <v>218.19</v>
      </c>
      <c r="I487" s="24">
        <f t="shared" si="34"/>
        <v>0.99646275910625937</v>
      </c>
      <c r="J487" s="73" t="s">
        <v>55</v>
      </c>
    </row>
    <row r="488" spans="2:10" ht="21.95" customHeight="1">
      <c r="B488" s="15" t="s">
        <v>169</v>
      </c>
      <c r="C488" s="16" t="s">
        <v>1353</v>
      </c>
      <c r="D488" s="17" t="s">
        <v>1354</v>
      </c>
      <c r="E488" s="16" t="s">
        <v>1348</v>
      </c>
      <c r="F488" s="18">
        <v>921373.9</v>
      </c>
      <c r="G488" s="19">
        <f t="shared" si="40"/>
        <v>151154.91000000003</v>
      </c>
      <c r="H488" s="20">
        <v>770218.99</v>
      </c>
      <c r="I488" s="24">
        <f t="shared" si="34"/>
        <v>0.16405382223221215</v>
      </c>
      <c r="J488" s="73" t="s">
        <v>55</v>
      </c>
    </row>
    <row r="489" spans="2:10" ht="21.95" customHeight="1">
      <c r="B489" s="15">
        <v>4400</v>
      </c>
      <c r="C489" s="16">
        <v>218255</v>
      </c>
      <c r="D489" s="17" t="s">
        <v>1355</v>
      </c>
      <c r="E489" s="16" t="s">
        <v>1348</v>
      </c>
      <c r="F489" s="18">
        <v>1000000</v>
      </c>
      <c r="G489" s="19">
        <f t="shared" si="40"/>
        <v>121655</v>
      </c>
      <c r="H489" s="20">
        <v>878345</v>
      </c>
      <c r="I489" s="24">
        <f t="shared" si="34"/>
        <v>0.121655</v>
      </c>
      <c r="J489" s="73" t="s">
        <v>92</v>
      </c>
    </row>
    <row r="490" spans="2:10" ht="21.95" customHeight="1">
      <c r="B490" s="15" t="s">
        <v>169</v>
      </c>
      <c r="C490" s="16" t="s">
        <v>1356</v>
      </c>
      <c r="D490" s="17" t="s">
        <v>1357</v>
      </c>
      <c r="E490" s="16" t="s">
        <v>1348</v>
      </c>
      <c r="F490" s="18">
        <v>300000</v>
      </c>
      <c r="G490" s="19">
        <f t="shared" si="40"/>
        <v>21647.330000000016</v>
      </c>
      <c r="H490" s="20">
        <v>278352.67</v>
      </c>
      <c r="I490" s="24">
        <f t="shared" si="34"/>
        <v>7.215776666666672E-2</v>
      </c>
      <c r="J490" s="73" t="s">
        <v>55</v>
      </c>
    </row>
    <row r="491" spans="2:10" ht="21.95" customHeight="1">
      <c r="B491" s="15" t="s">
        <v>120</v>
      </c>
      <c r="C491" s="16" t="s">
        <v>1358</v>
      </c>
      <c r="D491" s="17" t="s">
        <v>1359</v>
      </c>
      <c r="E491" s="16" t="s">
        <v>1360</v>
      </c>
      <c r="F491" s="18">
        <v>4998.37</v>
      </c>
      <c r="G491" s="19">
        <v>0</v>
      </c>
      <c r="H491" s="20">
        <v>4998.37</v>
      </c>
      <c r="I491" s="24">
        <f t="shared" si="34"/>
        <v>0</v>
      </c>
      <c r="J491" s="73" t="s">
        <v>55</v>
      </c>
    </row>
    <row r="492" spans="2:10" ht="21.95" customHeight="1">
      <c r="B492" s="15" t="s">
        <v>65</v>
      </c>
      <c r="C492" s="16" t="s">
        <v>1361</v>
      </c>
      <c r="D492" s="17" t="s">
        <v>1362</v>
      </c>
      <c r="E492" s="16" t="s">
        <v>1363</v>
      </c>
      <c r="F492" s="18">
        <v>4125.55</v>
      </c>
      <c r="G492" s="19">
        <v>0</v>
      </c>
      <c r="H492" s="20">
        <v>4125.55</v>
      </c>
      <c r="I492" s="24">
        <f t="shared" si="34"/>
        <v>0</v>
      </c>
      <c r="J492" s="73" t="s">
        <v>55</v>
      </c>
    </row>
    <row r="493" spans="2:10" ht="21.95" customHeight="1">
      <c r="B493" s="15" t="s">
        <v>65</v>
      </c>
      <c r="C493" s="16" t="s">
        <v>1364</v>
      </c>
      <c r="D493" s="17" t="s">
        <v>1365</v>
      </c>
      <c r="E493" s="16" t="s">
        <v>1363</v>
      </c>
      <c r="F493" s="18">
        <v>31278.5</v>
      </c>
      <c r="G493" s="19">
        <f t="shared" ref="G493:G500" si="41">SUM(F493-H493)</f>
        <v>13751.810000000001</v>
      </c>
      <c r="H493" s="20">
        <v>17526.689999999999</v>
      </c>
      <c r="I493" s="24">
        <f t="shared" si="34"/>
        <v>0.43965695285899264</v>
      </c>
      <c r="J493" s="73" t="s">
        <v>55</v>
      </c>
    </row>
    <row r="494" spans="2:10" ht="21.95" customHeight="1">
      <c r="B494" s="15" t="s">
        <v>65</v>
      </c>
      <c r="C494" s="16" t="s">
        <v>1366</v>
      </c>
      <c r="D494" s="17" t="s">
        <v>1367</v>
      </c>
      <c r="E494" s="16" t="s">
        <v>1363</v>
      </c>
      <c r="F494" s="18">
        <v>142480</v>
      </c>
      <c r="G494" s="19">
        <f t="shared" si="41"/>
        <v>37316.850000000006</v>
      </c>
      <c r="H494" s="20">
        <v>105163.15</v>
      </c>
      <c r="I494" s="24">
        <f t="shared" si="34"/>
        <v>0.26190939079169012</v>
      </c>
      <c r="J494" s="73" t="s">
        <v>55</v>
      </c>
    </row>
    <row r="495" spans="2:10" ht="21.95" customHeight="1">
      <c r="B495" s="15" t="s">
        <v>46</v>
      </c>
      <c r="C495" s="16" t="s">
        <v>1368</v>
      </c>
      <c r="D495" s="17" t="s">
        <v>1369</v>
      </c>
      <c r="E495" s="16" t="s">
        <v>1370</v>
      </c>
      <c r="F495" s="18">
        <v>142500</v>
      </c>
      <c r="G495" s="19">
        <v>0</v>
      </c>
      <c r="H495" s="20">
        <v>142500</v>
      </c>
      <c r="I495" s="24">
        <f t="shared" si="34"/>
        <v>0</v>
      </c>
      <c r="J495" s="73" t="s">
        <v>55</v>
      </c>
    </row>
    <row r="496" spans="2:10" ht="21.95" customHeight="1">
      <c r="B496" s="15" t="s">
        <v>270</v>
      </c>
      <c r="C496" s="16" t="s">
        <v>1371</v>
      </c>
      <c r="D496" s="17" t="s">
        <v>1372</v>
      </c>
      <c r="E496" s="16" t="s">
        <v>1373</v>
      </c>
      <c r="F496" s="18">
        <v>21137.58</v>
      </c>
      <c r="G496" s="19">
        <f t="shared" si="41"/>
        <v>10906.000000000002</v>
      </c>
      <c r="H496" s="20">
        <v>10231.58</v>
      </c>
      <c r="I496" s="24">
        <f t="shared" si="34"/>
        <v>0.51595310343000478</v>
      </c>
      <c r="J496" s="73" t="s">
        <v>55</v>
      </c>
    </row>
    <row r="497" spans="2:10" ht="21.95" customHeight="1">
      <c r="B497" s="15" t="s">
        <v>72</v>
      </c>
      <c r="C497" s="16" t="s">
        <v>1374</v>
      </c>
      <c r="D497" s="17" t="s">
        <v>1375</v>
      </c>
      <c r="E497" s="16" t="s">
        <v>1376</v>
      </c>
      <c r="F497" s="18">
        <v>100000</v>
      </c>
      <c r="G497" s="19">
        <f t="shared" si="41"/>
        <v>5000</v>
      </c>
      <c r="H497" s="20">
        <v>95000</v>
      </c>
      <c r="I497" s="24">
        <f t="shared" si="34"/>
        <v>0.05</v>
      </c>
      <c r="J497" s="73" t="s">
        <v>55</v>
      </c>
    </row>
    <row r="498" spans="2:10" ht="21.95" customHeight="1">
      <c r="B498" s="15" t="s">
        <v>65</v>
      </c>
      <c r="C498" s="16" t="s">
        <v>1377</v>
      </c>
      <c r="D498" s="17" t="s">
        <v>1378</v>
      </c>
      <c r="E498" s="16" t="s">
        <v>1379</v>
      </c>
      <c r="F498" s="18">
        <v>26845.8</v>
      </c>
      <c r="G498" s="19">
        <f t="shared" si="41"/>
        <v>26713</v>
      </c>
      <c r="H498" s="20">
        <v>132.80000000000001</v>
      </c>
      <c r="I498" s="24">
        <f t="shared" si="34"/>
        <v>0.99505322992795897</v>
      </c>
      <c r="J498" s="73" t="s">
        <v>55</v>
      </c>
    </row>
    <row r="499" spans="2:10" ht="21.95" customHeight="1">
      <c r="B499" s="15" t="s">
        <v>72</v>
      </c>
      <c r="C499" s="16" t="s">
        <v>1380</v>
      </c>
      <c r="D499" s="17" t="s">
        <v>1381</v>
      </c>
      <c r="E499" s="16" t="s">
        <v>1382</v>
      </c>
      <c r="F499" s="18">
        <v>400000</v>
      </c>
      <c r="G499" s="19">
        <f t="shared" si="41"/>
        <v>25896.219999999972</v>
      </c>
      <c r="H499" s="20">
        <v>374103.78</v>
      </c>
      <c r="I499" s="24">
        <f t="shared" si="34"/>
        <v>6.4740549999999925E-2</v>
      </c>
      <c r="J499" s="73" t="s">
        <v>55</v>
      </c>
    </row>
    <row r="500" spans="2:10" ht="21.95" customHeight="1">
      <c r="B500" s="15" t="s">
        <v>159</v>
      </c>
      <c r="C500" s="16" t="s">
        <v>1383</v>
      </c>
      <c r="D500" s="17" t="s">
        <v>1384</v>
      </c>
      <c r="E500" s="16" t="s">
        <v>1385</v>
      </c>
      <c r="F500" s="18">
        <v>943883</v>
      </c>
      <c r="G500" s="19">
        <f t="shared" si="41"/>
        <v>22280</v>
      </c>
      <c r="H500" s="20">
        <v>921603</v>
      </c>
      <c r="I500" s="24">
        <f t="shared" si="34"/>
        <v>2.3604620487920641E-2</v>
      </c>
      <c r="J500" s="73" t="s">
        <v>55</v>
      </c>
    </row>
    <row r="501" spans="2:10" ht="21.95" customHeight="1">
      <c r="B501" s="15" t="s">
        <v>1386</v>
      </c>
      <c r="C501" s="16" t="s">
        <v>1387</v>
      </c>
      <c r="D501" s="17" t="s">
        <v>1388</v>
      </c>
      <c r="E501" s="16" t="s">
        <v>1389</v>
      </c>
      <c r="F501" s="18">
        <v>50000</v>
      </c>
      <c r="G501" s="19">
        <v>0</v>
      </c>
      <c r="H501" s="20">
        <v>50000</v>
      </c>
      <c r="I501" s="24">
        <f t="shared" si="34"/>
        <v>0</v>
      </c>
      <c r="J501" s="73" t="s">
        <v>55</v>
      </c>
    </row>
    <row r="502" spans="2:10" ht="21.95" customHeight="1">
      <c r="B502" s="15" t="s">
        <v>72</v>
      </c>
      <c r="C502" s="16" t="s">
        <v>1390</v>
      </c>
      <c r="D502" s="17" t="s">
        <v>1391</v>
      </c>
      <c r="E502" s="16" t="s">
        <v>1392</v>
      </c>
      <c r="F502" s="18">
        <v>56286.44</v>
      </c>
      <c r="G502" s="19">
        <f t="shared" ref="G502:G509" si="42">SUM(F502-H502)</f>
        <v>30173.020000000004</v>
      </c>
      <c r="H502" s="20">
        <v>26113.42</v>
      </c>
      <c r="I502" s="24">
        <f t="shared" si="34"/>
        <v>0.53606197158676239</v>
      </c>
      <c r="J502" s="73" t="s">
        <v>55</v>
      </c>
    </row>
    <row r="503" spans="2:10" ht="21.95" customHeight="1">
      <c r="B503" s="15" t="s">
        <v>72</v>
      </c>
      <c r="C503" s="16" t="s">
        <v>1393</v>
      </c>
      <c r="D503" s="17" t="s">
        <v>1394</v>
      </c>
      <c r="E503" s="16" t="s">
        <v>1392</v>
      </c>
      <c r="F503" s="18">
        <v>36301.24</v>
      </c>
      <c r="G503" s="19">
        <f t="shared" si="42"/>
        <v>15208.239999999998</v>
      </c>
      <c r="H503" s="20">
        <v>21093</v>
      </c>
      <c r="I503" s="24">
        <f t="shared" si="34"/>
        <v>0.41894546852944964</v>
      </c>
      <c r="J503" s="73" t="s">
        <v>55</v>
      </c>
    </row>
    <row r="504" spans="2:10" ht="21.95" customHeight="1">
      <c r="B504" s="15" t="s">
        <v>60</v>
      </c>
      <c r="C504" s="16" t="s">
        <v>1395</v>
      </c>
      <c r="D504" s="17" t="s">
        <v>1396</v>
      </c>
      <c r="E504" s="16" t="s">
        <v>1397</v>
      </c>
      <c r="F504" s="18">
        <v>1218.28</v>
      </c>
      <c r="G504" s="19">
        <f t="shared" si="42"/>
        <v>1200</v>
      </c>
      <c r="H504" s="20">
        <v>18.28</v>
      </c>
      <c r="I504" s="24">
        <f t="shared" si="34"/>
        <v>0.98499523918967724</v>
      </c>
      <c r="J504" s="73" t="s">
        <v>55</v>
      </c>
    </row>
    <row r="505" spans="2:10" ht="21.95" customHeight="1">
      <c r="B505" s="15" t="s">
        <v>169</v>
      </c>
      <c r="C505" s="16" t="s">
        <v>1398</v>
      </c>
      <c r="D505" s="17" t="s">
        <v>1399</v>
      </c>
      <c r="E505" s="16" t="s">
        <v>1400</v>
      </c>
      <c r="F505" s="18">
        <v>65183</v>
      </c>
      <c r="G505" s="19">
        <f t="shared" si="42"/>
        <v>20950</v>
      </c>
      <c r="H505" s="20">
        <v>44233</v>
      </c>
      <c r="I505" s="24">
        <f t="shared" si="34"/>
        <v>0.32140281975361673</v>
      </c>
      <c r="J505" s="73" t="s">
        <v>55</v>
      </c>
    </row>
    <row r="506" spans="2:10" ht="21.95" customHeight="1">
      <c r="B506" s="15" t="s">
        <v>169</v>
      </c>
      <c r="C506" s="16" t="s">
        <v>1401</v>
      </c>
      <c r="D506" s="17" t="s">
        <v>1402</v>
      </c>
      <c r="E506" s="16" t="s">
        <v>1400</v>
      </c>
      <c r="F506" s="18">
        <v>248931.5</v>
      </c>
      <c r="G506" s="19">
        <f t="shared" si="42"/>
        <v>10079</v>
      </c>
      <c r="H506" s="20">
        <v>238852.5</v>
      </c>
      <c r="I506" s="24">
        <f t="shared" si="34"/>
        <v>4.0489050200557181E-2</v>
      </c>
      <c r="J506" s="73" t="s">
        <v>55</v>
      </c>
    </row>
    <row r="507" spans="2:10" ht="21.95" customHeight="1">
      <c r="B507" s="15" t="s">
        <v>284</v>
      </c>
      <c r="C507" s="16" t="s">
        <v>1403</v>
      </c>
      <c r="D507" s="17" t="s">
        <v>1404</v>
      </c>
      <c r="E507" s="16" t="s">
        <v>1405</v>
      </c>
      <c r="F507" s="18">
        <v>50000</v>
      </c>
      <c r="G507" s="19">
        <f t="shared" si="42"/>
        <v>2500</v>
      </c>
      <c r="H507" s="20">
        <v>47500</v>
      </c>
      <c r="I507" s="24">
        <f t="shared" si="34"/>
        <v>0.05</v>
      </c>
      <c r="J507" s="73" t="s">
        <v>55</v>
      </c>
    </row>
    <row r="508" spans="2:10" ht="21.95" customHeight="1">
      <c r="B508" s="15" t="s">
        <v>284</v>
      </c>
      <c r="C508" s="16" t="s">
        <v>1406</v>
      </c>
      <c r="D508" s="17" t="s">
        <v>1407</v>
      </c>
      <c r="E508" s="16" t="s">
        <v>1408</v>
      </c>
      <c r="F508" s="18">
        <v>23564.09</v>
      </c>
      <c r="G508" s="19">
        <f t="shared" si="42"/>
        <v>23564.09</v>
      </c>
      <c r="H508" s="20">
        <v>0</v>
      </c>
      <c r="I508" s="24">
        <f t="shared" si="34"/>
        <v>1</v>
      </c>
      <c r="J508" s="73" t="s">
        <v>55</v>
      </c>
    </row>
    <row r="509" spans="2:10" ht="21.95" customHeight="1">
      <c r="B509" s="15" t="s">
        <v>169</v>
      </c>
      <c r="C509" s="16" t="s">
        <v>1409</v>
      </c>
      <c r="D509" s="17" t="s">
        <v>1410</v>
      </c>
      <c r="E509" s="16" t="s">
        <v>1411</v>
      </c>
      <c r="F509" s="18">
        <v>85732</v>
      </c>
      <c r="G509" s="19">
        <f t="shared" si="42"/>
        <v>33817</v>
      </c>
      <c r="H509" s="20">
        <v>51915</v>
      </c>
      <c r="I509" s="24">
        <f t="shared" si="34"/>
        <v>0.39445014696962627</v>
      </c>
      <c r="J509" s="73" t="s">
        <v>55</v>
      </c>
    </row>
    <row r="510" spans="2:10" ht="21.95" customHeight="1">
      <c r="B510" s="15" t="s">
        <v>96</v>
      </c>
      <c r="C510" s="16" t="s">
        <v>1412</v>
      </c>
      <c r="D510" s="17" t="s">
        <v>1413</v>
      </c>
      <c r="E510" s="16" t="s">
        <v>1414</v>
      </c>
      <c r="F510" s="18">
        <v>4876.2</v>
      </c>
      <c r="G510" s="19">
        <v>0</v>
      </c>
      <c r="H510" s="20">
        <v>4876.2</v>
      </c>
      <c r="I510" s="24">
        <f t="shared" si="34"/>
        <v>0</v>
      </c>
      <c r="J510" s="73" t="s">
        <v>55</v>
      </c>
    </row>
    <row r="511" spans="2:10" ht="21.95" customHeight="1">
      <c r="B511" s="15" t="s">
        <v>85</v>
      </c>
      <c r="C511" s="16" t="s">
        <v>1415</v>
      </c>
      <c r="D511" s="17" t="s">
        <v>1416</v>
      </c>
      <c r="E511" s="16" t="s">
        <v>1417</v>
      </c>
      <c r="F511" s="18">
        <v>2000000</v>
      </c>
      <c r="G511" s="19">
        <f t="shared" ref="G511:G514" si="43">SUM(F511-H511)</f>
        <v>174057</v>
      </c>
      <c r="H511" s="20">
        <v>1825943</v>
      </c>
      <c r="I511" s="24">
        <f t="shared" si="34"/>
        <v>8.7028499999999995E-2</v>
      </c>
      <c r="J511" s="73" t="s">
        <v>55</v>
      </c>
    </row>
    <row r="512" spans="2:10" ht="21.95" customHeight="1">
      <c r="B512" s="15" t="s">
        <v>46</v>
      </c>
      <c r="C512" s="16" t="s">
        <v>1418</v>
      </c>
      <c r="D512" s="17" t="s">
        <v>1419</v>
      </c>
      <c r="E512" s="16" t="s">
        <v>80</v>
      </c>
      <c r="F512" s="18">
        <v>47500</v>
      </c>
      <c r="G512" s="19">
        <f t="shared" si="43"/>
        <v>40544.57</v>
      </c>
      <c r="H512" s="20">
        <v>6955.43</v>
      </c>
      <c r="I512" s="24">
        <f t="shared" si="34"/>
        <v>0.85356989473684208</v>
      </c>
      <c r="J512" s="73" t="s">
        <v>55</v>
      </c>
    </row>
    <row r="513" spans="2:10" ht="21.95" customHeight="1">
      <c r="B513" s="15" t="s">
        <v>284</v>
      </c>
      <c r="C513" s="16" t="s">
        <v>1420</v>
      </c>
      <c r="D513" s="17" t="s">
        <v>1421</v>
      </c>
      <c r="E513" s="16" t="s">
        <v>1422</v>
      </c>
      <c r="F513" s="18">
        <v>59181.919999999998</v>
      </c>
      <c r="G513" s="19">
        <f t="shared" si="43"/>
        <v>10000</v>
      </c>
      <c r="H513" s="20">
        <v>49181.919999999998</v>
      </c>
      <c r="I513" s="24">
        <f t="shared" ref="I513:I576" si="44">SUM(G513/F513)</f>
        <v>0.16897052343012867</v>
      </c>
      <c r="J513" s="73" t="s">
        <v>55</v>
      </c>
    </row>
    <row r="514" spans="2:10" ht="21.95" customHeight="1">
      <c r="B514" s="15" t="s">
        <v>159</v>
      </c>
      <c r="C514" s="16" t="s">
        <v>1423</v>
      </c>
      <c r="D514" s="17" t="s">
        <v>1424</v>
      </c>
      <c r="E514" s="16" t="s">
        <v>1425</v>
      </c>
      <c r="F514" s="18">
        <v>121767.5</v>
      </c>
      <c r="G514" s="19">
        <f t="shared" si="43"/>
        <v>57078.86</v>
      </c>
      <c r="H514" s="20">
        <v>64688.639999999999</v>
      </c>
      <c r="I514" s="24">
        <f t="shared" si="44"/>
        <v>0.46875282813558627</v>
      </c>
      <c r="J514" s="73" t="s">
        <v>55</v>
      </c>
    </row>
    <row r="515" spans="2:10" ht="21.95" customHeight="1">
      <c r="B515" s="15" t="s">
        <v>46</v>
      </c>
      <c r="C515" s="16" t="s">
        <v>1426</v>
      </c>
      <c r="D515" s="17" t="s">
        <v>1427</v>
      </c>
      <c r="E515" s="16" t="s">
        <v>1428</v>
      </c>
      <c r="F515" s="18">
        <v>50000</v>
      </c>
      <c r="G515" s="19">
        <v>0</v>
      </c>
      <c r="H515" s="20">
        <v>50000</v>
      </c>
      <c r="I515" s="24">
        <f t="shared" si="44"/>
        <v>0</v>
      </c>
      <c r="J515" s="73" t="s">
        <v>55</v>
      </c>
    </row>
    <row r="516" spans="2:10" ht="21.95" customHeight="1">
      <c r="B516" s="15" t="s">
        <v>169</v>
      </c>
      <c r="C516" s="16" t="s">
        <v>1429</v>
      </c>
      <c r="D516" s="17" t="s">
        <v>1430</v>
      </c>
      <c r="E516" s="16" t="s">
        <v>1431</v>
      </c>
      <c r="F516" s="18">
        <v>252800</v>
      </c>
      <c r="G516" s="19">
        <f t="shared" ref="G516:G521" si="45">SUM(F516-H516)</f>
        <v>25821.899999999994</v>
      </c>
      <c r="H516" s="20">
        <v>226978.1</v>
      </c>
      <c r="I516" s="24">
        <f t="shared" si="44"/>
        <v>0.10214359177215188</v>
      </c>
      <c r="J516" s="73" t="s">
        <v>55</v>
      </c>
    </row>
    <row r="517" spans="2:10" ht="21.95" customHeight="1">
      <c r="B517" s="15" t="s">
        <v>169</v>
      </c>
      <c r="C517" s="16" t="s">
        <v>1432</v>
      </c>
      <c r="D517" s="17" t="s">
        <v>1433</v>
      </c>
      <c r="E517" s="16" t="s">
        <v>1431</v>
      </c>
      <c r="F517" s="18">
        <v>100000</v>
      </c>
      <c r="G517" s="19">
        <f t="shared" si="45"/>
        <v>5000</v>
      </c>
      <c r="H517" s="20">
        <v>95000</v>
      </c>
      <c r="I517" s="24">
        <f t="shared" si="44"/>
        <v>0.05</v>
      </c>
      <c r="J517" s="73" t="s">
        <v>55</v>
      </c>
    </row>
    <row r="518" spans="2:10" ht="21.95" customHeight="1">
      <c r="B518" s="15" t="s">
        <v>169</v>
      </c>
      <c r="C518" s="16" t="s">
        <v>1434</v>
      </c>
      <c r="D518" s="17" t="s">
        <v>1435</v>
      </c>
      <c r="E518" s="16" t="s">
        <v>1431</v>
      </c>
      <c r="F518" s="18">
        <v>130960.95</v>
      </c>
      <c r="G518" s="19">
        <f t="shared" si="45"/>
        <v>75411.100000000006</v>
      </c>
      <c r="H518" s="20">
        <v>55549.85</v>
      </c>
      <c r="I518" s="24">
        <f t="shared" si="44"/>
        <v>0.57582890166877998</v>
      </c>
      <c r="J518" s="73" t="s">
        <v>55</v>
      </c>
    </row>
    <row r="519" spans="2:10" ht="21.95" customHeight="1">
      <c r="B519" s="15" t="s">
        <v>124</v>
      </c>
      <c r="C519" s="16" t="s">
        <v>1436</v>
      </c>
      <c r="D519" s="17" t="s">
        <v>1437</v>
      </c>
      <c r="E519" s="16" t="s">
        <v>1438</v>
      </c>
      <c r="F519" s="18">
        <v>10000</v>
      </c>
      <c r="G519" s="19">
        <f t="shared" si="45"/>
        <v>500</v>
      </c>
      <c r="H519" s="20">
        <v>9500</v>
      </c>
      <c r="I519" s="24">
        <f t="shared" si="44"/>
        <v>0.05</v>
      </c>
      <c r="J519" s="73" t="s">
        <v>55</v>
      </c>
    </row>
    <row r="520" spans="2:10" ht="21.95" customHeight="1">
      <c r="B520" s="15" t="s">
        <v>60</v>
      </c>
      <c r="C520" s="16" t="s">
        <v>1439</v>
      </c>
      <c r="D520" s="17" t="s">
        <v>1440</v>
      </c>
      <c r="E520" s="16" t="s">
        <v>269</v>
      </c>
      <c r="F520" s="18">
        <v>365317.59</v>
      </c>
      <c r="G520" s="19">
        <f t="shared" si="45"/>
        <v>286584.40000000002</v>
      </c>
      <c r="H520" s="20">
        <v>78733.19</v>
      </c>
      <c r="I520" s="24">
        <f t="shared" si="44"/>
        <v>0.7844801560198621</v>
      </c>
      <c r="J520" s="73" t="s">
        <v>55</v>
      </c>
    </row>
    <row r="521" spans="2:10" ht="21.95" customHeight="1">
      <c r="B521" s="15" t="s">
        <v>60</v>
      </c>
      <c r="C521" s="16" t="s">
        <v>1441</v>
      </c>
      <c r="D521" s="17" t="s">
        <v>1442</v>
      </c>
      <c r="E521" s="16" t="s">
        <v>269</v>
      </c>
      <c r="F521" s="18">
        <v>677247.05</v>
      </c>
      <c r="G521" s="19">
        <f t="shared" si="45"/>
        <v>618254.54</v>
      </c>
      <c r="H521" s="20">
        <v>58992.51</v>
      </c>
      <c r="I521" s="24">
        <f t="shared" si="44"/>
        <v>0.91289366265973404</v>
      </c>
      <c r="J521" s="73" t="s">
        <v>55</v>
      </c>
    </row>
    <row r="522" spans="2:10" ht="21.95" customHeight="1">
      <c r="B522" s="15" t="s">
        <v>302</v>
      </c>
      <c r="C522" s="16" t="s">
        <v>1443</v>
      </c>
      <c r="D522" s="17" t="s">
        <v>1444</v>
      </c>
      <c r="E522" s="16" t="s">
        <v>1445</v>
      </c>
      <c r="F522" s="18">
        <v>132.07</v>
      </c>
      <c r="G522" s="19">
        <v>0</v>
      </c>
      <c r="H522" s="20">
        <v>132.07</v>
      </c>
      <c r="I522" s="24">
        <f t="shared" si="44"/>
        <v>0</v>
      </c>
      <c r="J522" s="73" t="s">
        <v>55</v>
      </c>
    </row>
    <row r="523" spans="2:10" ht="21.95" customHeight="1">
      <c r="B523" s="15" t="s">
        <v>72</v>
      </c>
      <c r="C523" s="16" t="s">
        <v>1446</v>
      </c>
      <c r="D523" s="17" t="s">
        <v>1447</v>
      </c>
      <c r="E523" s="16" t="s">
        <v>305</v>
      </c>
      <c r="F523" s="18">
        <v>7.0000000000000007E-2</v>
      </c>
      <c r="G523" s="19">
        <v>0</v>
      </c>
      <c r="H523" s="20">
        <v>7.0000000000000007E-2</v>
      </c>
      <c r="I523" s="24">
        <f t="shared" si="44"/>
        <v>0</v>
      </c>
      <c r="J523" s="73" t="s">
        <v>55</v>
      </c>
    </row>
    <row r="524" spans="2:10" ht="21.95" customHeight="1">
      <c r="B524" s="15" t="s">
        <v>72</v>
      </c>
      <c r="C524" s="16" t="s">
        <v>1448</v>
      </c>
      <c r="D524" s="17" t="s">
        <v>1449</v>
      </c>
      <c r="E524" s="16" t="s">
        <v>305</v>
      </c>
      <c r="F524" s="18">
        <v>238476</v>
      </c>
      <c r="G524" s="19">
        <f t="shared" ref="G524:G531" si="46">SUM(F524-H524)</f>
        <v>43630</v>
      </c>
      <c r="H524" s="20">
        <v>194846</v>
      </c>
      <c r="I524" s="24">
        <f t="shared" si="44"/>
        <v>0.18295342088931382</v>
      </c>
      <c r="J524" s="73" t="s">
        <v>64</v>
      </c>
    </row>
    <row r="525" spans="2:10" ht="21.95" customHeight="1">
      <c r="B525" s="15" t="s">
        <v>302</v>
      </c>
      <c r="C525" s="16" t="s">
        <v>1450</v>
      </c>
      <c r="D525" s="17" t="s">
        <v>1451</v>
      </c>
      <c r="E525" s="16" t="s">
        <v>305</v>
      </c>
      <c r="F525" s="18">
        <v>285000</v>
      </c>
      <c r="G525" s="19">
        <f t="shared" si="46"/>
        <v>284978.3</v>
      </c>
      <c r="H525" s="20">
        <v>21.7</v>
      </c>
      <c r="I525" s="24">
        <f t="shared" si="44"/>
        <v>0.99992385964912278</v>
      </c>
      <c r="J525" s="73" t="s">
        <v>55</v>
      </c>
    </row>
    <row r="526" spans="2:10" ht="21.95" customHeight="1">
      <c r="B526" s="15" t="s">
        <v>51</v>
      </c>
      <c r="C526" s="16" t="s">
        <v>1452</v>
      </c>
      <c r="D526" s="17" t="s">
        <v>1453</v>
      </c>
      <c r="E526" s="16" t="s">
        <v>1454</v>
      </c>
      <c r="F526" s="18">
        <v>20000</v>
      </c>
      <c r="G526" s="19">
        <f t="shared" si="46"/>
        <v>8839</v>
      </c>
      <c r="H526" s="20">
        <v>11161</v>
      </c>
      <c r="I526" s="24">
        <f t="shared" si="44"/>
        <v>0.44195000000000001</v>
      </c>
      <c r="J526" s="73" t="s">
        <v>55</v>
      </c>
    </row>
    <row r="527" spans="2:10" ht="21.95" customHeight="1">
      <c r="B527" s="15" t="s">
        <v>124</v>
      </c>
      <c r="C527" s="16" t="s">
        <v>1455</v>
      </c>
      <c r="D527" s="17" t="s">
        <v>1456</v>
      </c>
      <c r="E527" s="16" t="s">
        <v>1457</v>
      </c>
      <c r="F527" s="18">
        <v>456547.45</v>
      </c>
      <c r="G527" s="19">
        <f t="shared" si="46"/>
        <v>270304.2</v>
      </c>
      <c r="H527" s="20">
        <v>186243.25</v>
      </c>
      <c r="I527" s="24">
        <f t="shared" si="44"/>
        <v>0.59206156994196335</v>
      </c>
      <c r="J527" s="73" t="s">
        <v>55</v>
      </c>
    </row>
    <row r="528" spans="2:10" ht="21.95" customHeight="1">
      <c r="B528" s="15" t="s">
        <v>124</v>
      </c>
      <c r="C528" s="16" t="s">
        <v>1458</v>
      </c>
      <c r="D528" s="17" t="s">
        <v>1459</v>
      </c>
      <c r="E528" s="16" t="s">
        <v>1457</v>
      </c>
      <c r="F528" s="18">
        <v>62089.2</v>
      </c>
      <c r="G528" s="19">
        <f t="shared" si="46"/>
        <v>53424.95</v>
      </c>
      <c r="H528" s="20">
        <v>8664.25</v>
      </c>
      <c r="I528" s="24">
        <f t="shared" si="44"/>
        <v>0.86045479729163843</v>
      </c>
      <c r="J528" s="73" t="s">
        <v>55</v>
      </c>
    </row>
    <row r="529" spans="2:10" ht="21.95" customHeight="1">
      <c r="B529" s="15" t="s">
        <v>1051</v>
      </c>
      <c r="C529" s="16" t="s">
        <v>1460</v>
      </c>
      <c r="D529" s="17" t="s">
        <v>1461</v>
      </c>
      <c r="E529" s="16" t="s">
        <v>1462</v>
      </c>
      <c r="F529" s="18">
        <v>112567.1</v>
      </c>
      <c r="G529" s="19">
        <f t="shared" si="46"/>
        <v>111658.1</v>
      </c>
      <c r="H529" s="20">
        <v>909</v>
      </c>
      <c r="I529" s="24">
        <f t="shared" si="44"/>
        <v>0.99192481639839702</v>
      </c>
      <c r="J529" s="73" t="s">
        <v>55</v>
      </c>
    </row>
    <row r="530" spans="2:10" ht="21.95" customHeight="1">
      <c r="B530" s="15" t="s">
        <v>120</v>
      </c>
      <c r="C530" s="16" t="s">
        <v>1463</v>
      </c>
      <c r="D530" s="17" t="s">
        <v>1464</v>
      </c>
      <c r="E530" s="16" t="s">
        <v>1465</v>
      </c>
      <c r="F530" s="18">
        <v>849219.21</v>
      </c>
      <c r="G530" s="19">
        <f t="shared" si="46"/>
        <v>600391.6</v>
      </c>
      <c r="H530" s="20">
        <v>248827.61</v>
      </c>
      <c r="I530" s="24">
        <f t="shared" si="44"/>
        <v>0.70699248548557914</v>
      </c>
      <c r="J530" s="73" t="s">
        <v>55</v>
      </c>
    </row>
    <row r="531" spans="2:10" ht="21.95" customHeight="1">
      <c r="B531" s="15" t="s">
        <v>134</v>
      </c>
      <c r="C531" s="16" t="s">
        <v>1466</v>
      </c>
      <c r="D531" s="17" t="s">
        <v>1467</v>
      </c>
      <c r="E531" s="16" t="s">
        <v>1468</v>
      </c>
      <c r="F531" s="18">
        <v>47500</v>
      </c>
      <c r="G531" s="19">
        <f t="shared" si="46"/>
        <v>10666.400000000001</v>
      </c>
      <c r="H531" s="20">
        <v>36833.599999999999</v>
      </c>
      <c r="I531" s="24">
        <f t="shared" si="44"/>
        <v>0.22455578947368424</v>
      </c>
      <c r="J531" s="73" t="s">
        <v>55</v>
      </c>
    </row>
    <row r="532" spans="2:10" ht="21.95" customHeight="1">
      <c r="B532" s="15" t="s">
        <v>85</v>
      </c>
      <c r="C532" s="16" t="s">
        <v>1469</v>
      </c>
      <c r="D532" s="17" t="s">
        <v>1470</v>
      </c>
      <c r="E532" s="16" t="s">
        <v>1471</v>
      </c>
      <c r="F532" s="18">
        <v>80000</v>
      </c>
      <c r="G532" s="19">
        <v>0</v>
      </c>
      <c r="H532" s="20">
        <v>80000</v>
      </c>
      <c r="I532" s="24">
        <f t="shared" si="44"/>
        <v>0</v>
      </c>
      <c r="J532" s="73" t="s">
        <v>55</v>
      </c>
    </row>
    <row r="533" spans="2:10" ht="21.95" customHeight="1">
      <c r="B533" s="15" t="s">
        <v>81</v>
      </c>
      <c r="C533" s="16" t="s">
        <v>1472</v>
      </c>
      <c r="D533" s="17" t="s">
        <v>1473</v>
      </c>
      <c r="E533" s="16" t="s">
        <v>1474</v>
      </c>
      <c r="F533" s="18">
        <v>625185.72</v>
      </c>
      <c r="G533" s="19">
        <f t="shared" ref="G533:G542" si="47">SUM(F533-H533)</f>
        <v>97848.890000000014</v>
      </c>
      <c r="H533" s="20">
        <v>527336.82999999996</v>
      </c>
      <c r="I533" s="24">
        <f t="shared" si="44"/>
        <v>0.1565117162304987</v>
      </c>
      <c r="J533" s="73" t="s">
        <v>55</v>
      </c>
    </row>
    <row r="534" spans="2:10" ht="21.95" customHeight="1">
      <c r="B534" s="15" t="s">
        <v>81</v>
      </c>
      <c r="C534" s="16" t="s">
        <v>1475</v>
      </c>
      <c r="D534" s="17" t="s">
        <v>1476</v>
      </c>
      <c r="E534" s="16" t="s">
        <v>1474</v>
      </c>
      <c r="F534" s="18">
        <v>116908.1</v>
      </c>
      <c r="G534" s="19">
        <f t="shared" si="47"/>
        <v>58205.400000000009</v>
      </c>
      <c r="H534" s="20">
        <v>58702.7</v>
      </c>
      <c r="I534" s="24">
        <f t="shared" si="44"/>
        <v>0.49787311572080983</v>
      </c>
      <c r="J534" s="73" t="s">
        <v>55</v>
      </c>
    </row>
    <row r="535" spans="2:10" ht="21.95" customHeight="1">
      <c r="B535" s="15" t="s">
        <v>60</v>
      </c>
      <c r="C535" s="16" t="s">
        <v>1477</v>
      </c>
      <c r="D535" s="17" t="s">
        <v>1478</v>
      </c>
      <c r="E535" s="16" t="s">
        <v>1479</v>
      </c>
      <c r="F535" s="18">
        <v>30291</v>
      </c>
      <c r="G535" s="19">
        <v>0</v>
      </c>
      <c r="H535" s="20">
        <v>30291</v>
      </c>
      <c r="I535" s="24">
        <f t="shared" si="44"/>
        <v>0</v>
      </c>
      <c r="J535" s="73" t="s">
        <v>55</v>
      </c>
    </row>
    <row r="536" spans="2:10" ht="21.95" customHeight="1">
      <c r="B536" s="15" t="s">
        <v>65</v>
      </c>
      <c r="C536" s="16" t="s">
        <v>1480</v>
      </c>
      <c r="D536" s="17" t="s">
        <v>1481</v>
      </c>
      <c r="E536" s="16" t="s">
        <v>1482</v>
      </c>
      <c r="F536" s="18">
        <v>13647.04</v>
      </c>
      <c r="G536" s="19">
        <v>0</v>
      </c>
      <c r="H536" s="20">
        <v>13647.04</v>
      </c>
      <c r="I536" s="24">
        <f t="shared" si="44"/>
        <v>0</v>
      </c>
      <c r="J536" s="73" t="s">
        <v>55</v>
      </c>
    </row>
    <row r="537" spans="2:10" ht="21.95" customHeight="1">
      <c r="B537" s="15" t="s">
        <v>65</v>
      </c>
      <c r="C537" s="16" t="s">
        <v>1483</v>
      </c>
      <c r="D537" s="17" t="s">
        <v>1484</v>
      </c>
      <c r="E537" s="16" t="s">
        <v>1482</v>
      </c>
      <c r="F537" s="18">
        <v>522697.37</v>
      </c>
      <c r="G537" s="19">
        <f t="shared" si="47"/>
        <v>148073.21000000002</v>
      </c>
      <c r="H537" s="20">
        <v>374624.16</v>
      </c>
      <c r="I537" s="24">
        <f t="shared" si="44"/>
        <v>0.2832866941725764</v>
      </c>
      <c r="J537" s="73" t="s">
        <v>55</v>
      </c>
    </row>
    <row r="538" spans="2:10" ht="21.95" customHeight="1">
      <c r="B538" s="15" t="s">
        <v>65</v>
      </c>
      <c r="C538" s="16" t="s">
        <v>1485</v>
      </c>
      <c r="D538" s="17" t="s">
        <v>1486</v>
      </c>
      <c r="E538" s="16" t="s">
        <v>1482</v>
      </c>
      <c r="F538" s="18">
        <v>306552.19</v>
      </c>
      <c r="G538" s="19">
        <f t="shared" si="47"/>
        <v>77608.56</v>
      </c>
      <c r="H538" s="20">
        <v>228943.63</v>
      </c>
      <c r="I538" s="24">
        <f t="shared" si="44"/>
        <v>0.25316589648242277</v>
      </c>
      <c r="J538" s="73" t="s">
        <v>55</v>
      </c>
    </row>
    <row r="539" spans="2:10" ht="21.95" customHeight="1">
      <c r="B539" s="15" t="s">
        <v>124</v>
      </c>
      <c r="C539" s="16" t="s">
        <v>1487</v>
      </c>
      <c r="D539" s="17" t="s">
        <v>1488</v>
      </c>
      <c r="E539" s="16" t="s">
        <v>1489</v>
      </c>
      <c r="F539" s="18">
        <v>10305.450000000001</v>
      </c>
      <c r="G539" s="19">
        <f t="shared" si="47"/>
        <v>10305.450000000001</v>
      </c>
      <c r="H539" s="20">
        <v>0</v>
      </c>
      <c r="I539" s="24">
        <f t="shared" si="44"/>
        <v>1</v>
      </c>
      <c r="J539" s="73" t="s">
        <v>55</v>
      </c>
    </row>
    <row r="540" spans="2:10" ht="21.95" customHeight="1">
      <c r="B540" s="15" t="s">
        <v>46</v>
      </c>
      <c r="C540" s="16" t="s">
        <v>1490</v>
      </c>
      <c r="D540" s="17" t="s">
        <v>1491</v>
      </c>
      <c r="E540" s="16" t="s">
        <v>1492</v>
      </c>
      <c r="F540" s="18">
        <v>5782.36</v>
      </c>
      <c r="G540" s="19">
        <f t="shared" si="47"/>
        <v>5393</v>
      </c>
      <c r="H540" s="20">
        <v>389.36</v>
      </c>
      <c r="I540" s="24">
        <f t="shared" si="44"/>
        <v>0.93266417172227267</v>
      </c>
      <c r="J540" s="73" t="s">
        <v>55</v>
      </c>
    </row>
    <row r="541" spans="2:10" ht="21.95" customHeight="1">
      <c r="B541" s="15" t="s">
        <v>46</v>
      </c>
      <c r="C541" s="16" t="s">
        <v>1493</v>
      </c>
      <c r="D541" s="17" t="s">
        <v>1494</v>
      </c>
      <c r="E541" s="16" t="s">
        <v>1492</v>
      </c>
      <c r="F541" s="18">
        <v>42277.83</v>
      </c>
      <c r="G541" s="19">
        <f t="shared" si="47"/>
        <v>42277.83</v>
      </c>
      <c r="H541" s="20">
        <v>0</v>
      </c>
      <c r="I541" s="24">
        <f t="shared" si="44"/>
        <v>1</v>
      </c>
      <c r="J541" s="73" t="s">
        <v>55</v>
      </c>
    </row>
    <row r="542" spans="2:10" ht="21.95" customHeight="1">
      <c r="B542" s="15" t="s">
        <v>46</v>
      </c>
      <c r="C542" s="16" t="s">
        <v>1495</v>
      </c>
      <c r="D542" s="17" t="s">
        <v>1496</v>
      </c>
      <c r="E542" s="16" t="s">
        <v>1492</v>
      </c>
      <c r="F542" s="18">
        <v>200000</v>
      </c>
      <c r="G542" s="19">
        <f t="shared" si="47"/>
        <v>54419.23000000001</v>
      </c>
      <c r="H542" s="20">
        <v>145580.76999999999</v>
      </c>
      <c r="I542" s="24">
        <f t="shared" si="44"/>
        <v>0.27209615000000004</v>
      </c>
      <c r="J542" s="73" t="s">
        <v>55</v>
      </c>
    </row>
    <row r="543" spans="2:10" ht="21.95" customHeight="1">
      <c r="B543" s="15" t="s">
        <v>72</v>
      </c>
      <c r="C543" s="16" t="s">
        <v>1497</v>
      </c>
      <c r="D543" s="17" t="s">
        <v>1498</v>
      </c>
      <c r="E543" s="16" t="s">
        <v>1499</v>
      </c>
      <c r="F543" s="18">
        <v>0.16</v>
      </c>
      <c r="G543" s="19">
        <v>0</v>
      </c>
      <c r="H543" s="20">
        <v>0.16</v>
      </c>
      <c r="I543" s="24">
        <f t="shared" si="44"/>
        <v>0</v>
      </c>
      <c r="J543" s="73" t="s">
        <v>55</v>
      </c>
    </row>
    <row r="544" spans="2:10" ht="21.95" customHeight="1">
      <c r="B544" s="15" t="s">
        <v>46</v>
      </c>
      <c r="C544" s="16" t="s">
        <v>1500</v>
      </c>
      <c r="D544" s="17" t="s">
        <v>1501</v>
      </c>
      <c r="E544" s="16" t="s">
        <v>430</v>
      </c>
      <c r="F544" s="18">
        <v>50000</v>
      </c>
      <c r="G544" s="19">
        <f t="shared" ref="G544:G547" si="48">SUM(F544-H544)</f>
        <v>2500</v>
      </c>
      <c r="H544" s="20">
        <v>47500</v>
      </c>
      <c r="I544" s="24">
        <f t="shared" si="44"/>
        <v>0.05</v>
      </c>
      <c r="J544" s="73" t="s">
        <v>55</v>
      </c>
    </row>
    <row r="545" spans="2:10" ht="21.95" customHeight="1">
      <c r="B545" s="15" t="s">
        <v>302</v>
      </c>
      <c r="C545" s="16" t="s">
        <v>1502</v>
      </c>
      <c r="D545" s="17" t="s">
        <v>1503</v>
      </c>
      <c r="E545" s="16" t="s">
        <v>1504</v>
      </c>
      <c r="F545" s="18">
        <v>100000</v>
      </c>
      <c r="G545" s="19">
        <f t="shared" si="48"/>
        <v>7000</v>
      </c>
      <c r="H545" s="20">
        <v>93000</v>
      </c>
      <c r="I545" s="24">
        <f t="shared" si="44"/>
        <v>7.0000000000000007E-2</v>
      </c>
      <c r="J545" s="73" t="s">
        <v>55</v>
      </c>
    </row>
    <row r="546" spans="2:10" ht="21.95" customHeight="1">
      <c r="B546" s="15" t="s">
        <v>96</v>
      </c>
      <c r="C546" s="16" t="s">
        <v>1505</v>
      </c>
      <c r="D546" s="17" t="s">
        <v>1506</v>
      </c>
      <c r="E546" s="16" t="s">
        <v>1507</v>
      </c>
      <c r="F546" s="18">
        <v>14900</v>
      </c>
      <c r="G546" s="19">
        <f t="shared" si="48"/>
        <v>9700</v>
      </c>
      <c r="H546" s="20">
        <v>5200</v>
      </c>
      <c r="I546" s="24">
        <f t="shared" si="44"/>
        <v>0.65100671140939592</v>
      </c>
      <c r="J546" s="73" t="s">
        <v>55</v>
      </c>
    </row>
    <row r="547" spans="2:10" ht="21.95" customHeight="1">
      <c r="B547" s="15" t="s">
        <v>169</v>
      </c>
      <c r="C547" s="16" t="s">
        <v>1508</v>
      </c>
      <c r="D547" s="17" t="s">
        <v>1509</v>
      </c>
      <c r="E547" s="16" t="s">
        <v>1510</v>
      </c>
      <c r="F547" s="18">
        <v>147123.62</v>
      </c>
      <c r="G547" s="19">
        <f t="shared" si="48"/>
        <v>78452.739999999991</v>
      </c>
      <c r="H547" s="20">
        <v>68670.880000000005</v>
      </c>
      <c r="I547" s="24">
        <f t="shared" si="44"/>
        <v>0.53324367630432146</v>
      </c>
      <c r="J547" s="73" t="s">
        <v>55</v>
      </c>
    </row>
    <row r="548" spans="2:10" ht="21.95" customHeight="1">
      <c r="B548" s="15" t="s">
        <v>96</v>
      </c>
      <c r="C548" s="16" t="s">
        <v>1511</v>
      </c>
      <c r="D548" s="17" t="s">
        <v>1512</v>
      </c>
      <c r="E548" s="16" t="s">
        <v>1513</v>
      </c>
      <c r="F548" s="18">
        <v>27.7</v>
      </c>
      <c r="G548" s="19">
        <v>0</v>
      </c>
      <c r="H548" s="20">
        <v>27.7</v>
      </c>
      <c r="I548" s="24">
        <f t="shared" si="44"/>
        <v>0</v>
      </c>
      <c r="J548" s="73" t="s">
        <v>55</v>
      </c>
    </row>
    <row r="549" spans="2:10" ht="21.95" customHeight="1">
      <c r="B549" s="15" t="s">
        <v>46</v>
      </c>
      <c r="C549" s="16" t="s">
        <v>1514</v>
      </c>
      <c r="D549" s="17" t="s">
        <v>1515</v>
      </c>
      <c r="E549" s="16" t="s">
        <v>1516</v>
      </c>
      <c r="F549" s="18">
        <v>2433.56</v>
      </c>
      <c r="G549" s="19">
        <f t="shared" ref="G549:G553" si="49">SUM(F549-H549)</f>
        <v>89</v>
      </c>
      <c r="H549" s="20">
        <v>2344.56</v>
      </c>
      <c r="I549" s="24">
        <f t="shared" si="44"/>
        <v>3.6571935764887653E-2</v>
      </c>
      <c r="J549" s="73" t="s">
        <v>55</v>
      </c>
    </row>
    <row r="550" spans="2:10" ht="21.95" customHeight="1">
      <c r="B550" s="15" t="s">
        <v>85</v>
      </c>
      <c r="C550" s="16" t="s">
        <v>1517</v>
      </c>
      <c r="D550" s="17" t="s">
        <v>1518</v>
      </c>
      <c r="E550" s="16" t="s">
        <v>1516</v>
      </c>
      <c r="F550" s="18">
        <v>51673.75</v>
      </c>
      <c r="G550" s="19">
        <f t="shared" si="49"/>
        <v>11329.5</v>
      </c>
      <c r="H550" s="20">
        <v>40344.25</v>
      </c>
      <c r="I550" s="24">
        <f t="shared" si="44"/>
        <v>0.21925058661312563</v>
      </c>
      <c r="J550" s="73" t="s">
        <v>55</v>
      </c>
    </row>
    <row r="551" spans="2:10" ht="21.95" customHeight="1">
      <c r="B551" s="15" t="s">
        <v>46</v>
      </c>
      <c r="C551" s="16" t="s">
        <v>1519</v>
      </c>
      <c r="D551" s="17" t="s">
        <v>1520</v>
      </c>
      <c r="E551" s="16" t="s">
        <v>1521</v>
      </c>
      <c r="F551" s="18">
        <v>119.47</v>
      </c>
      <c r="G551" s="19">
        <f t="shared" si="49"/>
        <v>119.47</v>
      </c>
      <c r="H551" s="20">
        <v>0</v>
      </c>
      <c r="I551" s="24">
        <f t="shared" si="44"/>
        <v>1</v>
      </c>
      <c r="J551" s="73" t="s">
        <v>55</v>
      </c>
    </row>
    <row r="552" spans="2:10" ht="21.95" customHeight="1">
      <c r="B552" s="15" t="s">
        <v>46</v>
      </c>
      <c r="C552" s="16" t="s">
        <v>1522</v>
      </c>
      <c r="D552" s="17" t="s">
        <v>1523</v>
      </c>
      <c r="E552" s="16" t="s">
        <v>1521</v>
      </c>
      <c r="F552" s="18">
        <v>16141.46</v>
      </c>
      <c r="G552" s="19">
        <f t="shared" si="49"/>
        <v>16141.46</v>
      </c>
      <c r="H552" s="20">
        <v>0</v>
      </c>
      <c r="I552" s="24">
        <f t="shared" si="44"/>
        <v>1</v>
      </c>
      <c r="J552" s="73" t="s">
        <v>55</v>
      </c>
    </row>
    <row r="553" spans="2:10" ht="21.95" customHeight="1">
      <c r="B553" s="15" t="s">
        <v>46</v>
      </c>
      <c r="C553" s="16" t="s">
        <v>1524</v>
      </c>
      <c r="D553" s="17" t="s">
        <v>1525</v>
      </c>
      <c r="E553" s="16" t="s">
        <v>1521</v>
      </c>
      <c r="F553" s="18">
        <v>100000</v>
      </c>
      <c r="G553" s="19">
        <f t="shared" si="49"/>
        <v>35020</v>
      </c>
      <c r="H553" s="20">
        <v>64980</v>
      </c>
      <c r="I553" s="24">
        <f t="shared" si="44"/>
        <v>0.35020000000000001</v>
      </c>
      <c r="J553" s="73" t="s">
        <v>55</v>
      </c>
    </row>
    <row r="554" spans="2:10" ht="21.95" customHeight="1">
      <c r="B554" s="15" t="s">
        <v>124</v>
      </c>
      <c r="C554" s="16" t="s">
        <v>1526</v>
      </c>
      <c r="D554" s="17" t="s">
        <v>1527</v>
      </c>
      <c r="E554" s="16" t="s">
        <v>1528</v>
      </c>
      <c r="F554" s="18">
        <v>111.62</v>
      </c>
      <c r="G554" s="19">
        <v>0</v>
      </c>
      <c r="H554" s="20">
        <v>111.62</v>
      </c>
      <c r="I554" s="24">
        <f t="shared" si="44"/>
        <v>0</v>
      </c>
      <c r="J554" s="73" t="s">
        <v>55</v>
      </c>
    </row>
    <row r="555" spans="2:10" ht="21.95" customHeight="1">
      <c r="B555" s="15" t="s">
        <v>169</v>
      </c>
      <c r="C555" s="16" t="s">
        <v>1529</v>
      </c>
      <c r="D555" s="17" t="s">
        <v>1530</v>
      </c>
      <c r="E555" s="16" t="s">
        <v>1531</v>
      </c>
      <c r="F555" s="18">
        <v>47500</v>
      </c>
      <c r="G555" s="19">
        <v>0</v>
      </c>
      <c r="H555" s="20">
        <v>47500</v>
      </c>
      <c r="I555" s="24">
        <f t="shared" si="44"/>
        <v>0</v>
      </c>
      <c r="J555" s="73" t="s">
        <v>55</v>
      </c>
    </row>
    <row r="556" spans="2:10" ht="21.95" customHeight="1">
      <c r="B556" s="15" t="s">
        <v>65</v>
      </c>
      <c r="C556" s="16" t="s">
        <v>1532</v>
      </c>
      <c r="D556" s="17" t="s">
        <v>1533</v>
      </c>
      <c r="E556" s="16" t="s">
        <v>1534</v>
      </c>
      <c r="F556" s="18">
        <v>234782.83</v>
      </c>
      <c r="G556" s="19">
        <f t="shared" ref="G556:G563" si="50">SUM(F556-H556)</f>
        <v>56291.369999999995</v>
      </c>
      <c r="H556" s="20">
        <v>178491.46</v>
      </c>
      <c r="I556" s="24">
        <f t="shared" si="44"/>
        <v>0.23975931289353655</v>
      </c>
      <c r="J556" s="73" t="s">
        <v>55</v>
      </c>
    </row>
    <row r="557" spans="2:10" ht="21.95" customHeight="1">
      <c r="B557" s="15" t="s">
        <v>96</v>
      </c>
      <c r="C557" s="16" t="s">
        <v>1535</v>
      </c>
      <c r="D557" s="17" t="s">
        <v>1536</v>
      </c>
      <c r="E557" s="16" t="s">
        <v>1537</v>
      </c>
      <c r="F557" s="18">
        <v>81364.47</v>
      </c>
      <c r="G557" s="19">
        <f t="shared" si="50"/>
        <v>20496</v>
      </c>
      <c r="H557" s="20">
        <v>60868.47</v>
      </c>
      <c r="I557" s="24">
        <f t="shared" si="44"/>
        <v>0.25190356429532446</v>
      </c>
      <c r="J557" s="73" t="s">
        <v>55</v>
      </c>
    </row>
    <row r="558" spans="2:10" ht="21.95" customHeight="1">
      <c r="B558" s="15" t="s">
        <v>96</v>
      </c>
      <c r="C558" s="16" t="s">
        <v>1538</v>
      </c>
      <c r="D558" s="17" t="s">
        <v>1539</v>
      </c>
      <c r="E558" s="16" t="s">
        <v>1537</v>
      </c>
      <c r="F558" s="18">
        <v>100000</v>
      </c>
      <c r="G558" s="19">
        <v>0</v>
      </c>
      <c r="H558" s="20">
        <v>100000</v>
      </c>
      <c r="I558" s="24">
        <f t="shared" si="44"/>
        <v>0</v>
      </c>
      <c r="J558" s="73" t="s">
        <v>55</v>
      </c>
    </row>
    <row r="559" spans="2:10" ht="21.95" customHeight="1">
      <c r="B559" s="15" t="s">
        <v>120</v>
      </c>
      <c r="C559" s="16" t="s">
        <v>1540</v>
      </c>
      <c r="D559" s="17" t="s">
        <v>1541</v>
      </c>
      <c r="E559" s="16" t="s">
        <v>1542</v>
      </c>
      <c r="F559" s="18">
        <v>103801</v>
      </c>
      <c r="G559" s="19">
        <f t="shared" si="50"/>
        <v>96021.23</v>
      </c>
      <c r="H559" s="20">
        <v>7779.77</v>
      </c>
      <c r="I559" s="24">
        <f t="shared" si="44"/>
        <v>0.92505110740744301</v>
      </c>
      <c r="J559" s="73" t="s">
        <v>55</v>
      </c>
    </row>
    <row r="560" spans="2:10" ht="21.95" customHeight="1">
      <c r="B560" s="15" t="s">
        <v>60</v>
      </c>
      <c r="C560" s="16" t="s">
        <v>1543</v>
      </c>
      <c r="D560" s="17" t="s">
        <v>1544</v>
      </c>
      <c r="E560" s="16" t="s">
        <v>412</v>
      </c>
      <c r="F560" s="18">
        <v>30339.3</v>
      </c>
      <c r="G560" s="19">
        <f t="shared" si="50"/>
        <v>28892.71</v>
      </c>
      <c r="H560" s="20">
        <v>1446.59</v>
      </c>
      <c r="I560" s="24">
        <f t="shared" si="44"/>
        <v>0.95231959867234905</v>
      </c>
      <c r="J560" s="73" t="s">
        <v>55</v>
      </c>
    </row>
    <row r="561" spans="2:10" ht="21.95" customHeight="1">
      <c r="B561" s="15" t="s">
        <v>60</v>
      </c>
      <c r="C561" s="16" t="s">
        <v>1545</v>
      </c>
      <c r="D561" s="17" t="s">
        <v>1546</v>
      </c>
      <c r="E561" s="16" t="s">
        <v>412</v>
      </c>
      <c r="F561" s="18">
        <v>31508</v>
      </c>
      <c r="G561" s="19">
        <f t="shared" si="50"/>
        <v>22812</v>
      </c>
      <c r="H561" s="20">
        <v>8696</v>
      </c>
      <c r="I561" s="24">
        <f t="shared" si="44"/>
        <v>0.7240066014980322</v>
      </c>
      <c r="J561" s="73" t="s">
        <v>55</v>
      </c>
    </row>
    <row r="562" spans="2:10" ht="21.95" customHeight="1">
      <c r="B562" s="15" t="s">
        <v>270</v>
      </c>
      <c r="C562" s="16" t="s">
        <v>1547</v>
      </c>
      <c r="D562" s="17" t="s">
        <v>1548</v>
      </c>
      <c r="E562" s="16" t="s">
        <v>492</v>
      </c>
      <c r="F562" s="18">
        <v>100000</v>
      </c>
      <c r="G562" s="19">
        <f t="shared" si="50"/>
        <v>5000</v>
      </c>
      <c r="H562" s="20">
        <v>95000</v>
      </c>
      <c r="I562" s="24">
        <f t="shared" si="44"/>
        <v>0.05</v>
      </c>
      <c r="J562" s="73" t="s">
        <v>55</v>
      </c>
    </row>
    <row r="563" spans="2:10" ht="21.95" customHeight="1">
      <c r="B563" s="15" t="s">
        <v>120</v>
      </c>
      <c r="C563" s="16" t="s">
        <v>1549</v>
      </c>
      <c r="D563" s="17" t="s">
        <v>1550</v>
      </c>
      <c r="E563" s="16" t="s">
        <v>1551</v>
      </c>
      <c r="F563" s="18">
        <v>100000</v>
      </c>
      <c r="G563" s="19">
        <f t="shared" si="50"/>
        <v>11021.050000000003</v>
      </c>
      <c r="H563" s="20">
        <v>88978.95</v>
      </c>
      <c r="I563" s="24">
        <f t="shared" si="44"/>
        <v>0.11021050000000003</v>
      </c>
      <c r="J563" s="73" t="s">
        <v>55</v>
      </c>
    </row>
    <row r="564" spans="2:10" ht="21.95" customHeight="1">
      <c r="B564" s="15" t="s">
        <v>46</v>
      </c>
      <c r="C564" s="16" t="s">
        <v>1552</v>
      </c>
      <c r="D564" s="17" t="s">
        <v>1553</v>
      </c>
      <c r="E564" s="16" t="s">
        <v>1554</v>
      </c>
      <c r="F564" s="18">
        <v>7812.9</v>
      </c>
      <c r="G564" s="19">
        <v>0</v>
      </c>
      <c r="H564" s="20">
        <v>7812.9</v>
      </c>
      <c r="I564" s="24">
        <f t="shared" si="44"/>
        <v>0</v>
      </c>
      <c r="J564" s="73" t="s">
        <v>55</v>
      </c>
    </row>
    <row r="565" spans="2:10" ht="21.95" customHeight="1">
      <c r="B565" s="15" t="s">
        <v>46</v>
      </c>
      <c r="C565" s="16" t="s">
        <v>1555</v>
      </c>
      <c r="D565" s="17" t="s">
        <v>1556</v>
      </c>
      <c r="E565" s="16" t="s">
        <v>1554</v>
      </c>
      <c r="F565" s="18">
        <v>47500</v>
      </c>
      <c r="G565" s="19">
        <f t="shared" ref="G565:G574" si="51">SUM(F565-H565)</f>
        <v>23683.98</v>
      </c>
      <c r="H565" s="20">
        <v>23816.02</v>
      </c>
      <c r="I565" s="24">
        <f t="shared" si="44"/>
        <v>0.49861010526315791</v>
      </c>
      <c r="J565" s="73" t="s">
        <v>55</v>
      </c>
    </row>
    <row r="566" spans="2:10" ht="21.95" customHeight="1">
      <c r="B566" s="15" t="s">
        <v>134</v>
      </c>
      <c r="C566" s="16" t="s">
        <v>1557</v>
      </c>
      <c r="D566" s="17" t="s">
        <v>1558</v>
      </c>
      <c r="E566" s="16" t="s">
        <v>1559</v>
      </c>
      <c r="F566" s="18">
        <v>62226.57</v>
      </c>
      <c r="G566" s="19">
        <v>0</v>
      </c>
      <c r="H566" s="20">
        <v>62226.57</v>
      </c>
      <c r="I566" s="24">
        <f t="shared" si="44"/>
        <v>0</v>
      </c>
      <c r="J566" s="73" t="s">
        <v>55</v>
      </c>
    </row>
    <row r="567" spans="2:10" ht="21.95" customHeight="1">
      <c r="B567" s="15" t="s">
        <v>169</v>
      </c>
      <c r="C567" s="16" t="s">
        <v>1560</v>
      </c>
      <c r="D567" s="17" t="s">
        <v>1561</v>
      </c>
      <c r="E567" s="16" t="s">
        <v>1562</v>
      </c>
      <c r="F567" s="18">
        <v>20000</v>
      </c>
      <c r="G567" s="19">
        <f t="shared" si="51"/>
        <v>1000</v>
      </c>
      <c r="H567" s="20">
        <v>19000</v>
      </c>
      <c r="I567" s="24">
        <f t="shared" si="44"/>
        <v>0.05</v>
      </c>
      <c r="J567" s="73" t="s">
        <v>55</v>
      </c>
    </row>
    <row r="568" spans="2:10" ht="21.95" customHeight="1">
      <c r="B568" s="15" t="s">
        <v>1563</v>
      </c>
      <c r="C568" s="16" t="s">
        <v>1564</v>
      </c>
      <c r="D568" s="17" t="s">
        <v>1565</v>
      </c>
      <c r="E568" s="16" t="s">
        <v>1566</v>
      </c>
      <c r="F568" s="18">
        <v>50000</v>
      </c>
      <c r="G568" s="19">
        <f t="shared" si="51"/>
        <v>2500</v>
      </c>
      <c r="H568" s="20">
        <v>47500</v>
      </c>
      <c r="I568" s="24">
        <f t="shared" si="44"/>
        <v>0.05</v>
      </c>
      <c r="J568" s="73" t="s">
        <v>55</v>
      </c>
    </row>
    <row r="569" spans="2:10" ht="21.95" customHeight="1">
      <c r="B569" s="15" t="s">
        <v>169</v>
      </c>
      <c r="C569" s="16" t="s">
        <v>1567</v>
      </c>
      <c r="D569" s="17" t="s">
        <v>1568</v>
      </c>
      <c r="E569" s="16" t="s">
        <v>1569</v>
      </c>
      <c r="F569" s="18">
        <v>65830</v>
      </c>
      <c r="G569" s="19">
        <f t="shared" si="51"/>
        <v>47413.57</v>
      </c>
      <c r="H569" s="20">
        <v>18416.43</v>
      </c>
      <c r="I569" s="24">
        <f t="shared" si="44"/>
        <v>0.72024259456174999</v>
      </c>
      <c r="J569" s="73" t="s">
        <v>55</v>
      </c>
    </row>
    <row r="570" spans="2:10" ht="21.95" customHeight="1">
      <c r="B570" s="15" t="s">
        <v>65</v>
      </c>
      <c r="C570" s="16" t="s">
        <v>1570</v>
      </c>
      <c r="D570" s="17" t="s">
        <v>1571</v>
      </c>
      <c r="E570" s="16" t="s">
        <v>1572</v>
      </c>
      <c r="F570" s="18">
        <v>134920</v>
      </c>
      <c r="G570" s="19">
        <f t="shared" si="51"/>
        <v>61550.369999999995</v>
      </c>
      <c r="H570" s="20">
        <v>73369.63</v>
      </c>
      <c r="I570" s="24">
        <f t="shared" si="44"/>
        <v>0.45619900681885556</v>
      </c>
      <c r="J570" s="73" t="s">
        <v>55</v>
      </c>
    </row>
    <row r="571" spans="2:10" ht="21.95" customHeight="1">
      <c r="B571" s="15" t="s">
        <v>65</v>
      </c>
      <c r="C571" s="16" t="s">
        <v>1573</v>
      </c>
      <c r="D571" s="17" t="s">
        <v>1574</v>
      </c>
      <c r="E571" s="16" t="s">
        <v>1572</v>
      </c>
      <c r="F571" s="18">
        <v>200000</v>
      </c>
      <c r="G571" s="19">
        <f t="shared" si="51"/>
        <v>10000</v>
      </c>
      <c r="H571" s="20">
        <v>190000</v>
      </c>
      <c r="I571" s="24">
        <f t="shared" si="44"/>
        <v>0.05</v>
      </c>
      <c r="J571" s="73" t="s">
        <v>55</v>
      </c>
    </row>
    <row r="572" spans="2:10" ht="21.95" customHeight="1">
      <c r="B572" s="15" t="s">
        <v>65</v>
      </c>
      <c r="C572" s="16" t="s">
        <v>1575</v>
      </c>
      <c r="D572" s="17" t="s">
        <v>1576</v>
      </c>
      <c r="E572" s="16" t="s">
        <v>1572</v>
      </c>
      <c r="F572" s="18">
        <v>353449.08</v>
      </c>
      <c r="G572" s="19">
        <f t="shared" si="51"/>
        <v>177900.55000000002</v>
      </c>
      <c r="H572" s="20">
        <v>175548.53</v>
      </c>
      <c r="I572" s="24">
        <f t="shared" si="44"/>
        <v>0.50332724023500075</v>
      </c>
      <c r="J572" s="73" t="s">
        <v>55</v>
      </c>
    </row>
    <row r="573" spans="2:10" ht="21.95" customHeight="1">
      <c r="B573" s="15" t="s">
        <v>65</v>
      </c>
      <c r="C573" s="16" t="s">
        <v>1577</v>
      </c>
      <c r="D573" s="17" t="s">
        <v>1578</v>
      </c>
      <c r="E573" s="16" t="s">
        <v>1572</v>
      </c>
      <c r="F573" s="18">
        <v>66609.8</v>
      </c>
      <c r="G573" s="19">
        <f t="shared" si="51"/>
        <v>29255.39</v>
      </c>
      <c r="H573" s="20">
        <v>37354.410000000003</v>
      </c>
      <c r="I573" s="24">
        <f t="shared" si="44"/>
        <v>0.43920549228491901</v>
      </c>
      <c r="J573" s="73" t="s">
        <v>55</v>
      </c>
    </row>
    <row r="574" spans="2:10" ht="21.95" customHeight="1">
      <c r="B574" s="15" t="s">
        <v>81</v>
      </c>
      <c r="C574" s="16" t="s">
        <v>1579</v>
      </c>
      <c r="D574" s="17" t="s">
        <v>1580</v>
      </c>
      <c r="E574" s="16" t="s">
        <v>1581</v>
      </c>
      <c r="F574" s="18">
        <v>181393.7</v>
      </c>
      <c r="G574" s="19">
        <f t="shared" si="51"/>
        <v>32689</v>
      </c>
      <c r="H574" s="20">
        <v>148704.70000000001</v>
      </c>
      <c r="I574" s="24">
        <f t="shared" si="44"/>
        <v>0.18021022780835275</v>
      </c>
      <c r="J574" s="73" t="s">
        <v>55</v>
      </c>
    </row>
    <row r="575" spans="2:10" ht="21.95" customHeight="1">
      <c r="B575" s="15" t="s">
        <v>1582</v>
      </c>
      <c r="C575" s="16" t="s">
        <v>1583</v>
      </c>
      <c r="D575" s="17" t="s">
        <v>1584</v>
      </c>
      <c r="E575" s="16" t="s">
        <v>1585</v>
      </c>
      <c r="F575" s="18">
        <v>2000</v>
      </c>
      <c r="G575" s="19">
        <v>0</v>
      </c>
      <c r="H575" s="20">
        <v>2000</v>
      </c>
      <c r="I575" s="24">
        <f t="shared" si="44"/>
        <v>0</v>
      </c>
      <c r="J575" s="73" t="s">
        <v>55</v>
      </c>
    </row>
    <row r="576" spans="2:10" ht="21.95" customHeight="1">
      <c r="B576" s="15" t="s">
        <v>1582</v>
      </c>
      <c r="C576" s="16" t="s">
        <v>1586</v>
      </c>
      <c r="D576" s="17" t="s">
        <v>1587</v>
      </c>
      <c r="E576" s="16" t="s">
        <v>1585</v>
      </c>
      <c r="F576" s="18">
        <v>1452137.49</v>
      </c>
      <c r="G576" s="19">
        <f t="shared" ref="G576:G579" si="52">SUM(F576-H576)</f>
        <v>752185.41</v>
      </c>
      <c r="H576" s="20">
        <v>699952.08</v>
      </c>
      <c r="I576" s="24">
        <f t="shared" si="44"/>
        <v>0.51798498088497114</v>
      </c>
      <c r="J576" s="73" t="s">
        <v>55</v>
      </c>
    </row>
    <row r="577" spans="2:10" ht="21.95" customHeight="1">
      <c r="B577" s="15" t="s">
        <v>81</v>
      </c>
      <c r="C577" s="16" t="s">
        <v>1588</v>
      </c>
      <c r="D577" s="17" t="s">
        <v>1589</v>
      </c>
      <c r="E577" s="16" t="s">
        <v>1590</v>
      </c>
      <c r="F577" s="18">
        <v>79739.09</v>
      </c>
      <c r="G577" s="19">
        <f t="shared" si="52"/>
        <v>59953.659999999996</v>
      </c>
      <c r="H577" s="20">
        <v>19785.43</v>
      </c>
      <c r="I577" s="24">
        <f t="shared" ref="I577:I640" si="53">SUM(G577/F577)</f>
        <v>0.75187288944481301</v>
      </c>
      <c r="J577" s="73" t="s">
        <v>55</v>
      </c>
    </row>
    <row r="578" spans="2:10" ht="21.95" customHeight="1">
      <c r="B578" s="15" t="s">
        <v>81</v>
      </c>
      <c r="C578" s="16" t="s">
        <v>1591</v>
      </c>
      <c r="D578" s="17" t="s">
        <v>1592</v>
      </c>
      <c r="E578" s="16" t="s">
        <v>1590</v>
      </c>
      <c r="F578" s="18">
        <v>169423.95</v>
      </c>
      <c r="G578" s="19">
        <f t="shared" si="52"/>
        <v>111382.89000000001</v>
      </c>
      <c r="H578" s="20">
        <v>58041.06</v>
      </c>
      <c r="I578" s="24">
        <f t="shared" si="53"/>
        <v>0.65742116152999619</v>
      </c>
      <c r="J578" s="73" t="s">
        <v>55</v>
      </c>
    </row>
    <row r="579" spans="2:10" ht="21.95" customHeight="1">
      <c r="B579" s="15" t="s">
        <v>270</v>
      </c>
      <c r="C579" s="16" t="s">
        <v>1593</v>
      </c>
      <c r="D579" s="17" t="s">
        <v>1594</v>
      </c>
      <c r="E579" s="16" t="s">
        <v>1595</v>
      </c>
      <c r="F579" s="18">
        <v>9348.9699999999993</v>
      </c>
      <c r="G579" s="19">
        <f t="shared" si="52"/>
        <v>6121.57</v>
      </c>
      <c r="H579" s="20">
        <v>3227.4</v>
      </c>
      <c r="I579" s="24">
        <f t="shared" si="53"/>
        <v>0.65478550043480732</v>
      </c>
      <c r="J579" s="73" t="s">
        <v>55</v>
      </c>
    </row>
    <row r="580" spans="2:10" ht="21.95" customHeight="1">
      <c r="B580" s="15" t="s">
        <v>60</v>
      </c>
      <c r="C580" s="16" t="s">
        <v>1596</v>
      </c>
      <c r="D580" s="17" t="s">
        <v>1597</v>
      </c>
      <c r="E580" s="16" t="s">
        <v>1598</v>
      </c>
      <c r="F580" s="18">
        <v>30.16</v>
      </c>
      <c r="G580" s="19">
        <v>0</v>
      </c>
      <c r="H580" s="20">
        <v>30.16</v>
      </c>
      <c r="I580" s="24">
        <f t="shared" si="53"/>
        <v>0</v>
      </c>
      <c r="J580" s="73" t="s">
        <v>55</v>
      </c>
    </row>
    <row r="581" spans="2:10" ht="21.95" customHeight="1">
      <c r="B581" s="15" t="s">
        <v>60</v>
      </c>
      <c r="C581" s="16" t="s">
        <v>1599</v>
      </c>
      <c r="D581" s="17" t="s">
        <v>1600</v>
      </c>
      <c r="E581" s="16" t="s">
        <v>1598</v>
      </c>
      <c r="F581" s="18">
        <v>10102.709999999999</v>
      </c>
      <c r="G581" s="19">
        <f t="shared" ref="G581:G585" si="54">SUM(F581-H581)</f>
        <v>4499.9999999999991</v>
      </c>
      <c r="H581" s="20">
        <v>5602.71</v>
      </c>
      <c r="I581" s="24">
        <f t="shared" si="53"/>
        <v>0.44542503942011596</v>
      </c>
      <c r="J581" s="73" t="s">
        <v>55</v>
      </c>
    </row>
    <row r="582" spans="2:10" ht="21.95" customHeight="1">
      <c r="B582" s="15" t="s">
        <v>284</v>
      </c>
      <c r="C582" s="16" t="s">
        <v>1601</v>
      </c>
      <c r="D582" s="17" t="s">
        <v>1602</v>
      </c>
      <c r="E582" s="16" t="s">
        <v>1603</v>
      </c>
      <c r="F582" s="18">
        <v>64268.6</v>
      </c>
      <c r="G582" s="19">
        <f t="shared" si="54"/>
        <v>5811</v>
      </c>
      <c r="H582" s="20">
        <v>58457.599999999999</v>
      </c>
      <c r="I582" s="24">
        <f t="shared" si="53"/>
        <v>9.0417404455675088E-2</v>
      </c>
      <c r="J582" s="73" t="s">
        <v>55</v>
      </c>
    </row>
    <row r="583" spans="2:10" ht="21.95" customHeight="1">
      <c r="B583" s="15" t="s">
        <v>159</v>
      </c>
      <c r="C583" s="16" t="s">
        <v>1604</v>
      </c>
      <c r="D583" s="17" t="s">
        <v>1605</v>
      </c>
      <c r="E583" s="16" t="s">
        <v>162</v>
      </c>
      <c r="F583" s="18">
        <v>700000</v>
      </c>
      <c r="G583" s="19">
        <f t="shared" si="54"/>
        <v>42311.910000000033</v>
      </c>
      <c r="H583" s="20">
        <v>657688.09</v>
      </c>
      <c r="I583" s="24">
        <f t="shared" si="53"/>
        <v>6.0445585714285759E-2</v>
      </c>
      <c r="J583" s="73" t="s">
        <v>55</v>
      </c>
    </row>
    <row r="584" spans="2:10" ht="21.95" customHeight="1">
      <c r="B584" s="15" t="s">
        <v>96</v>
      </c>
      <c r="C584" s="16" t="s">
        <v>1606</v>
      </c>
      <c r="D584" s="17" t="s">
        <v>1607</v>
      </c>
      <c r="E584" s="16" t="s">
        <v>99</v>
      </c>
      <c r="F584" s="18">
        <v>44874.94</v>
      </c>
      <c r="G584" s="19">
        <f t="shared" si="54"/>
        <v>42081.53</v>
      </c>
      <c r="H584" s="20">
        <v>2793.41</v>
      </c>
      <c r="I584" s="24">
        <f t="shared" si="53"/>
        <v>0.93775122596264193</v>
      </c>
      <c r="J584" s="73" t="s">
        <v>55</v>
      </c>
    </row>
    <row r="585" spans="2:10" ht="21.95" customHeight="1">
      <c r="B585" s="15" t="s">
        <v>96</v>
      </c>
      <c r="C585" s="16" t="s">
        <v>1608</v>
      </c>
      <c r="D585" s="17" t="s">
        <v>1609</v>
      </c>
      <c r="E585" s="16" t="s">
        <v>99</v>
      </c>
      <c r="F585" s="18">
        <v>50000</v>
      </c>
      <c r="G585" s="19">
        <f t="shared" si="54"/>
        <v>2500</v>
      </c>
      <c r="H585" s="20">
        <v>47500</v>
      </c>
      <c r="I585" s="24">
        <f t="shared" si="53"/>
        <v>0.05</v>
      </c>
      <c r="J585" s="73" t="s">
        <v>55</v>
      </c>
    </row>
    <row r="586" spans="2:10" ht="21.95" customHeight="1">
      <c r="B586" s="15" t="s">
        <v>169</v>
      </c>
      <c r="C586" s="16" t="s">
        <v>1610</v>
      </c>
      <c r="D586" s="17" t="s">
        <v>1611</v>
      </c>
      <c r="E586" s="16" t="s">
        <v>1612</v>
      </c>
      <c r="F586" s="18">
        <v>0.3</v>
      </c>
      <c r="G586" s="19">
        <v>0</v>
      </c>
      <c r="H586" s="20">
        <v>0.3</v>
      </c>
      <c r="I586" s="24">
        <f t="shared" si="53"/>
        <v>0</v>
      </c>
      <c r="J586" s="73" t="s">
        <v>55</v>
      </c>
    </row>
    <row r="587" spans="2:10" ht="21.95" customHeight="1">
      <c r="B587" s="15" t="s">
        <v>169</v>
      </c>
      <c r="C587" s="16" t="s">
        <v>1613</v>
      </c>
      <c r="D587" s="17" t="s">
        <v>1614</v>
      </c>
      <c r="E587" s="16" t="s">
        <v>1612</v>
      </c>
      <c r="F587" s="18">
        <v>47943</v>
      </c>
      <c r="G587" s="19">
        <f t="shared" ref="G587:G590" si="55">SUM(F587-H587)</f>
        <v>15971</v>
      </c>
      <c r="H587" s="20">
        <v>31972</v>
      </c>
      <c r="I587" s="24">
        <f t="shared" si="53"/>
        <v>0.33312475231003486</v>
      </c>
      <c r="J587" s="73" t="s">
        <v>55</v>
      </c>
    </row>
    <row r="588" spans="2:10" ht="21.95" customHeight="1">
      <c r="B588" s="15" t="s">
        <v>169</v>
      </c>
      <c r="C588" s="16" t="s">
        <v>1615</v>
      </c>
      <c r="D588" s="17" t="s">
        <v>1616</v>
      </c>
      <c r="E588" s="16" t="s">
        <v>1612</v>
      </c>
      <c r="F588" s="18">
        <v>250000</v>
      </c>
      <c r="G588" s="19">
        <f t="shared" si="55"/>
        <v>13100</v>
      </c>
      <c r="H588" s="20">
        <v>236900</v>
      </c>
      <c r="I588" s="24">
        <f t="shared" si="53"/>
        <v>5.2400000000000002E-2</v>
      </c>
      <c r="J588" s="73" t="s">
        <v>55</v>
      </c>
    </row>
    <row r="589" spans="2:10" ht="21.95" customHeight="1">
      <c r="B589" s="15" t="s">
        <v>72</v>
      </c>
      <c r="C589" s="16" t="s">
        <v>1617</v>
      </c>
      <c r="D589" s="17" t="s">
        <v>1618</v>
      </c>
      <c r="E589" s="16" t="s">
        <v>1619</v>
      </c>
      <c r="F589" s="18">
        <v>2610.35</v>
      </c>
      <c r="G589" s="19">
        <f t="shared" si="55"/>
        <v>300</v>
      </c>
      <c r="H589" s="20">
        <v>2310.35</v>
      </c>
      <c r="I589" s="24">
        <f t="shared" si="53"/>
        <v>0.11492711705326872</v>
      </c>
      <c r="J589" s="73" t="s">
        <v>55</v>
      </c>
    </row>
    <row r="590" spans="2:10" ht="21.95" customHeight="1">
      <c r="B590" s="15" t="s">
        <v>72</v>
      </c>
      <c r="C590" s="16" t="s">
        <v>1620</v>
      </c>
      <c r="D590" s="17" t="s">
        <v>1621</v>
      </c>
      <c r="E590" s="16" t="s">
        <v>1619</v>
      </c>
      <c r="F590" s="18">
        <v>284819.21999999997</v>
      </c>
      <c r="G590" s="19">
        <f t="shared" si="55"/>
        <v>168349.47999999998</v>
      </c>
      <c r="H590" s="20">
        <v>116469.74</v>
      </c>
      <c r="I590" s="24">
        <f t="shared" si="53"/>
        <v>0.59107485793971348</v>
      </c>
      <c r="J590" s="73" t="s">
        <v>55</v>
      </c>
    </row>
    <row r="591" spans="2:10" ht="21.95" customHeight="1">
      <c r="B591" s="15" t="s">
        <v>72</v>
      </c>
      <c r="C591" s="16" t="s">
        <v>1622</v>
      </c>
      <c r="D591" s="17" t="s">
        <v>1623</v>
      </c>
      <c r="E591" s="16" t="s">
        <v>1619</v>
      </c>
      <c r="F591" s="18">
        <v>100000</v>
      </c>
      <c r="G591" s="19">
        <v>0</v>
      </c>
      <c r="H591" s="20">
        <v>100000</v>
      </c>
      <c r="I591" s="24">
        <f t="shared" si="53"/>
        <v>0</v>
      </c>
      <c r="J591" s="73" t="s">
        <v>55</v>
      </c>
    </row>
    <row r="592" spans="2:10" ht="21.95" customHeight="1">
      <c r="B592" s="15" t="s">
        <v>96</v>
      </c>
      <c r="C592" s="16" t="s">
        <v>1624</v>
      </c>
      <c r="D592" s="17" t="s">
        <v>1625</v>
      </c>
      <c r="E592" s="16" t="s">
        <v>1626</v>
      </c>
      <c r="F592" s="18">
        <v>80000</v>
      </c>
      <c r="G592" s="19">
        <v>0</v>
      </c>
      <c r="H592" s="20">
        <v>80000</v>
      </c>
      <c r="I592" s="24">
        <f t="shared" si="53"/>
        <v>0</v>
      </c>
      <c r="J592" s="73" t="s">
        <v>55</v>
      </c>
    </row>
    <row r="593" spans="2:10" ht="21.95" customHeight="1">
      <c r="B593" s="15" t="s">
        <v>96</v>
      </c>
      <c r="C593" s="16" t="s">
        <v>1627</v>
      </c>
      <c r="D593" s="17" t="s">
        <v>1628</v>
      </c>
      <c r="E593" s="16" t="s">
        <v>1626</v>
      </c>
      <c r="F593" s="18">
        <v>23259.35</v>
      </c>
      <c r="G593" s="19">
        <v>0</v>
      </c>
      <c r="H593" s="20">
        <v>23259.35</v>
      </c>
      <c r="I593" s="24">
        <f t="shared" si="53"/>
        <v>0</v>
      </c>
      <c r="J593" s="73" t="s">
        <v>55</v>
      </c>
    </row>
    <row r="594" spans="2:10" ht="21.95" customHeight="1">
      <c r="B594" s="15" t="s">
        <v>96</v>
      </c>
      <c r="C594" s="16" t="s">
        <v>1629</v>
      </c>
      <c r="D594" s="17" t="s">
        <v>1630</v>
      </c>
      <c r="E594" s="16" t="s">
        <v>1626</v>
      </c>
      <c r="F594" s="18">
        <v>200000</v>
      </c>
      <c r="G594" s="19">
        <f t="shared" ref="G594:G598" si="56">SUM(F594-H594)</f>
        <v>10000</v>
      </c>
      <c r="H594" s="20">
        <v>190000</v>
      </c>
      <c r="I594" s="24">
        <f t="shared" si="53"/>
        <v>0.05</v>
      </c>
      <c r="J594" s="73" t="s">
        <v>55</v>
      </c>
    </row>
    <row r="595" spans="2:10" ht="21.95" customHeight="1">
      <c r="B595" s="15" t="s">
        <v>134</v>
      </c>
      <c r="C595" s="16" t="s">
        <v>1631</v>
      </c>
      <c r="D595" s="17" t="s">
        <v>1632</v>
      </c>
      <c r="E595" s="16" t="s">
        <v>608</v>
      </c>
      <c r="F595" s="18">
        <v>200000</v>
      </c>
      <c r="G595" s="19">
        <v>0</v>
      </c>
      <c r="H595" s="20">
        <v>200000</v>
      </c>
      <c r="I595" s="24">
        <f t="shared" si="53"/>
        <v>0</v>
      </c>
      <c r="J595" s="73" t="s">
        <v>64</v>
      </c>
    </row>
    <row r="596" spans="2:10" ht="21.95" customHeight="1">
      <c r="B596" s="15" t="s">
        <v>81</v>
      </c>
      <c r="C596" s="16" t="s">
        <v>1633</v>
      </c>
      <c r="D596" s="17" t="s">
        <v>1634</v>
      </c>
      <c r="E596" s="16" t="s">
        <v>1635</v>
      </c>
      <c r="F596" s="18">
        <v>0.12</v>
      </c>
      <c r="G596" s="19">
        <v>0</v>
      </c>
      <c r="H596" s="20">
        <v>0.12</v>
      </c>
      <c r="I596" s="24">
        <f t="shared" si="53"/>
        <v>0</v>
      </c>
      <c r="J596" s="73" t="s">
        <v>55</v>
      </c>
    </row>
    <row r="597" spans="2:10" ht="21.95" customHeight="1">
      <c r="B597" s="15" t="s">
        <v>81</v>
      </c>
      <c r="C597" s="16" t="s">
        <v>1636</v>
      </c>
      <c r="D597" s="17" t="s">
        <v>1637</v>
      </c>
      <c r="E597" s="16" t="s">
        <v>1635</v>
      </c>
      <c r="F597" s="18">
        <v>200000</v>
      </c>
      <c r="G597" s="19">
        <f t="shared" si="56"/>
        <v>35916.100000000006</v>
      </c>
      <c r="H597" s="20">
        <v>164083.9</v>
      </c>
      <c r="I597" s="24">
        <f t="shared" si="53"/>
        <v>0.17958050000000003</v>
      </c>
      <c r="J597" s="73" t="s">
        <v>55</v>
      </c>
    </row>
    <row r="598" spans="2:10" ht="21.95" customHeight="1">
      <c r="B598" s="15" t="s">
        <v>270</v>
      </c>
      <c r="C598" s="16" t="s">
        <v>1638</v>
      </c>
      <c r="D598" s="17" t="s">
        <v>1639</v>
      </c>
      <c r="E598" s="16" t="s">
        <v>1640</v>
      </c>
      <c r="F598" s="18">
        <v>60697.88</v>
      </c>
      <c r="G598" s="19">
        <f t="shared" si="56"/>
        <v>30641.699999999997</v>
      </c>
      <c r="H598" s="20">
        <v>30056.18</v>
      </c>
      <c r="I598" s="24">
        <f t="shared" si="53"/>
        <v>0.50482323270598572</v>
      </c>
      <c r="J598" s="73" t="s">
        <v>55</v>
      </c>
    </row>
    <row r="599" spans="2:10" ht="21.95" customHeight="1">
      <c r="B599" s="15" t="s">
        <v>81</v>
      </c>
      <c r="C599" s="16" t="s">
        <v>1641</v>
      </c>
      <c r="D599" s="17" t="s">
        <v>1642</v>
      </c>
      <c r="E599" s="16" t="s">
        <v>1643</v>
      </c>
      <c r="F599" s="18">
        <v>22.87</v>
      </c>
      <c r="G599" s="19">
        <v>0</v>
      </c>
      <c r="H599" s="20">
        <v>22.87</v>
      </c>
      <c r="I599" s="24">
        <f t="shared" si="53"/>
        <v>0</v>
      </c>
      <c r="J599" s="73" t="s">
        <v>55</v>
      </c>
    </row>
    <row r="600" spans="2:10" ht="21.95" customHeight="1">
      <c r="B600" s="15" t="s">
        <v>124</v>
      </c>
      <c r="C600" s="16" t="s">
        <v>1644</v>
      </c>
      <c r="D600" s="17" t="s">
        <v>1645</v>
      </c>
      <c r="E600" s="16" t="s">
        <v>1646</v>
      </c>
      <c r="F600" s="18">
        <v>50000</v>
      </c>
      <c r="G600" s="19">
        <f t="shared" ref="G600:G606" si="57">SUM(F600-H600)</f>
        <v>2500</v>
      </c>
      <c r="H600" s="20">
        <v>47500</v>
      </c>
      <c r="I600" s="24">
        <f t="shared" si="53"/>
        <v>0.05</v>
      </c>
      <c r="J600" s="73" t="s">
        <v>55</v>
      </c>
    </row>
    <row r="601" spans="2:10" ht="21.95" customHeight="1">
      <c r="B601" s="15" t="s">
        <v>124</v>
      </c>
      <c r="C601" s="16" t="s">
        <v>1647</v>
      </c>
      <c r="D601" s="17" t="s">
        <v>1648</v>
      </c>
      <c r="E601" s="16" t="s">
        <v>907</v>
      </c>
      <c r="F601" s="18">
        <v>74.599999999999994</v>
      </c>
      <c r="G601" s="19">
        <f t="shared" si="57"/>
        <v>74.599999999999994</v>
      </c>
      <c r="H601" s="20">
        <v>0</v>
      </c>
      <c r="I601" s="24">
        <f t="shared" si="53"/>
        <v>1</v>
      </c>
      <c r="J601" s="73" t="s">
        <v>55</v>
      </c>
    </row>
    <row r="602" spans="2:10" ht="21.95" customHeight="1">
      <c r="B602" s="15" t="s">
        <v>124</v>
      </c>
      <c r="C602" s="16" t="s">
        <v>1649</v>
      </c>
      <c r="D602" s="17" t="s">
        <v>1650</v>
      </c>
      <c r="E602" s="16" t="s">
        <v>907</v>
      </c>
      <c r="F602" s="18">
        <v>300000</v>
      </c>
      <c r="G602" s="19">
        <f t="shared" si="57"/>
        <v>15000</v>
      </c>
      <c r="H602" s="20">
        <v>285000</v>
      </c>
      <c r="I602" s="24">
        <f t="shared" si="53"/>
        <v>0.05</v>
      </c>
      <c r="J602" s="73" t="s">
        <v>55</v>
      </c>
    </row>
    <row r="603" spans="2:10" ht="21.95" customHeight="1">
      <c r="B603" s="15" t="s">
        <v>124</v>
      </c>
      <c r="C603" s="16" t="s">
        <v>1651</v>
      </c>
      <c r="D603" s="17" t="s">
        <v>1652</v>
      </c>
      <c r="E603" s="16" t="s">
        <v>907</v>
      </c>
      <c r="F603" s="18">
        <v>6787.71</v>
      </c>
      <c r="G603" s="19">
        <f t="shared" si="57"/>
        <v>415</v>
      </c>
      <c r="H603" s="20">
        <v>6372.71</v>
      </c>
      <c r="I603" s="24">
        <f t="shared" si="53"/>
        <v>6.1139913166590794E-2</v>
      </c>
      <c r="J603" s="73" t="s">
        <v>55</v>
      </c>
    </row>
    <row r="604" spans="2:10" ht="21.95" customHeight="1">
      <c r="B604" s="15" t="s">
        <v>96</v>
      </c>
      <c r="C604" s="16" t="s">
        <v>1653</v>
      </c>
      <c r="D604" s="17" t="s">
        <v>1654</v>
      </c>
      <c r="E604" s="16" t="s">
        <v>1655</v>
      </c>
      <c r="F604" s="18">
        <v>772316.13</v>
      </c>
      <c r="G604" s="19">
        <f t="shared" si="57"/>
        <v>242321.14</v>
      </c>
      <c r="H604" s="20">
        <v>529994.99</v>
      </c>
      <c r="I604" s="24">
        <f t="shared" si="53"/>
        <v>0.31375900436004101</v>
      </c>
      <c r="J604" s="73" t="s">
        <v>55</v>
      </c>
    </row>
    <row r="605" spans="2:10" ht="21.95" customHeight="1">
      <c r="B605" s="15" t="s">
        <v>96</v>
      </c>
      <c r="C605" s="16" t="s">
        <v>1656</v>
      </c>
      <c r="D605" s="17" t="s">
        <v>1657</v>
      </c>
      <c r="E605" s="16" t="s">
        <v>1655</v>
      </c>
      <c r="F605" s="18">
        <v>100000</v>
      </c>
      <c r="G605" s="19">
        <f t="shared" si="57"/>
        <v>50137</v>
      </c>
      <c r="H605" s="20">
        <v>49863</v>
      </c>
      <c r="I605" s="24">
        <f t="shared" si="53"/>
        <v>0.50136999999999998</v>
      </c>
      <c r="J605" s="73" t="s">
        <v>55</v>
      </c>
    </row>
    <row r="606" spans="2:10" ht="21.95" customHeight="1">
      <c r="B606" s="15" t="s">
        <v>96</v>
      </c>
      <c r="C606" s="16" t="s">
        <v>1658</v>
      </c>
      <c r="D606" s="17" t="s">
        <v>1659</v>
      </c>
      <c r="E606" s="16" t="s">
        <v>1655</v>
      </c>
      <c r="F606" s="18">
        <v>1000</v>
      </c>
      <c r="G606" s="19">
        <f t="shared" si="57"/>
        <v>1000</v>
      </c>
      <c r="H606" s="20">
        <v>0</v>
      </c>
      <c r="I606" s="24">
        <f t="shared" si="53"/>
        <v>1</v>
      </c>
      <c r="J606" s="73" t="s">
        <v>55</v>
      </c>
    </row>
    <row r="607" spans="2:10" ht="21.95" customHeight="1">
      <c r="B607" s="15" t="s">
        <v>274</v>
      </c>
      <c r="C607" s="16" t="s">
        <v>1660</v>
      </c>
      <c r="D607" s="17" t="s">
        <v>1661</v>
      </c>
      <c r="E607" s="16" t="s">
        <v>1662</v>
      </c>
      <c r="F607" s="18">
        <v>37075</v>
      </c>
      <c r="G607" s="19">
        <v>0</v>
      </c>
      <c r="H607" s="20">
        <v>37075</v>
      </c>
      <c r="I607" s="24">
        <f t="shared" si="53"/>
        <v>0</v>
      </c>
      <c r="J607" s="73" t="s">
        <v>55</v>
      </c>
    </row>
    <row r="608" spans="2:10" ht="21.95" customHeight="1">
      <c r="B608" s="15" t="s">
        <v>284</v>
      </c>
      <c r="C608" s="16" t="s">
        <v>1663</v>
      </c>
      <c r="D608" s="17" t="s">
        <v>1664</v>
      </c>
      <c r="E608" s="16" t="s">
        <v>1665</v>
      </c>
      <c r="F608" s="18">
        <v>14460</v>
      </c>
      <c r="G608" s="19">
        <f t="shared" ref="G608:G617" si="58">SUM(F608-H608)</f>
        <v>4106.6000000000004</v>
      </c>
      <c r="H608" s="20">
        <v>10353.4</v>
      </c>
      <c r="I608" s="24">
        <f t="shared" si="53"/>
        <v>0.28399723374827113</v>
      </c>
      <c r="J608" s="73" t="s">
        <v>55</v>
      </c>
    </row>
    <row r="609" spans="2:10" ht="21.95" customHeight="1">
      <c r="B609" s="15" t="s">
        <v>284</v>
      </c>
      <c r="C609" s="16" t="s">
        <v>1666</v>
      </c>
      <c r="D609" s="17" t="s">
        <v>1667</v>
      </c>
      <c r="E609" s="16" t="s">
        <v>1665</v>
      </c>
      <c r="F609" s="18">
        <v>56325</v>
      </c>
      <c r="G609" s="19">
        <f t="shared" si="58"/>
        <v>500</v>
      </c>
      <c r="H609" s="20">
        <v>55825</v>
      </c>
      <c r="I609" s="24">
        <f t="shared" si="53"/>
        <v>8.8770528184642702E-3</v>
      </c>
      <c r="J609" s="73" t="s">
        <v>55</v>
      </c>
    </row>
    <row r="610" spans="2:10" ht="21.95" customHeight="1">
      <c r="B610" s="15" t="s">
        <v>96</v>
      </c>
      <c r="C610" s="16" t="s">
        <v>1668</v>
      </c>
      <c r="D610" s="17" t="s">
        <v>1669</v>
      </c>
      <c r="E610" s="16" t="s">
        <v>1670</v>
      </c>
      <c r="F610" s="18">
        <v>96314.57</v>
      </c>
      <c r="G610" s="19">
        <f t="shared" si="58"/>
        <v>75445.180000000008</v>
      </c>
      <c r="H610" s="20">
        <v>20869.39</v>
      </c>
      <c r="I610" s="24">
        <f t="shared" si="53"/>
        <v>0.78332052980146205</v>
      </c>
      <c r="J610" s="73" t="s">
        <v>55</v>
      </c>
    </row>
    <row r="611" spans="2:10" ht="21.95" customHeight="1">
      <c r="B611" s="15" t="s">
        <v>96</v>
      </c>
      <c r="C611" s="16" t="s">
        <v>1671</v>
      </c>
      <c r="D611" s="17" t="s">
        <v>1672</v>
      </c>
      <c r="E611" s="16" t="s">
        <v>1670</v>
      </c>
      <c r="F611" s="18">
        <v>200000</v>
      </c>
      <c r="G611" s="19">
        <f t="shared" si="58"/>
        <v>10000</v>
      </c>
      <c r="H611" s="20">
        <v>190000</v>
      </c>
      <c r="I611" s="24">
        <f t="shared" si="53"/>
        <v>0.05</v>
      </c>
      <c r="J611" s="73" t="s">
        <v>55</v>
      </c>
    </row>
    <row r="612" spans="2:10" ht="21.95" customHeight="1">
      <c r="B612" s="15" t="s">
        <v>159</v>
      </c>
      <c r="C612" s="16" t="s">
        <v>1673</v>
      </c>
      <c r="D612" s="17" t="s">
        <v>1674</v>
      </c>
      <c r="E612" s="16" t="s">
        <v>1675</v>
      </c>
      <c r="F612" s="18">
        <v>19861.52</v>
      </c>
      <c r="G612" s="19">
        <f t="shared" si="58"/>
        <v>19861.52</v>
      </c>
      <c r="H612" s="20">
        <v>0</v>
      </c>
      <c r="I612" s="24">
        <f t="shared" si="53"/>
        <v>1</v>
      </c>
      <c r="J612" s="73" t="s">
        <v>55</v>
      </c>
    </row>
    <row r="613" spans="2:10" ht="21.95" customHeight="1">
      <c r="B613" s="15" t="s">
        <v>270</v>
      </c>
      <c r="C613" s="16" t="s">
        <v>1676</v>
      </c>
      <c r="D613" s="17" t="s">
        <v>1677</v>
      </c>
      <c r="E613" s="16" t="s">
        <v>1678</v>
      </c>
      <c r="F613" s="18">
        <v>66489.11</v>
      </c>
      <c r="G613" s="19">
        <f t="shared" si="58"/>
        <v>61652</v>
      </c>
      <c r="H613" s="20">
        <v>4837.1099999999997</v>
      </c>
      <c r="I613" s="24">
        <f t="shared" si="53"/>
        <v>0.92724959019604869</v>
      </c>
      <c r="J613" s="73" t="s">
        <v>55</v>
      </c>
    </row>
    <row r="614" spans="2:10" ht="21.95" customHeight="1">
      <c r="B614" s="15" t="s">
        <v>124</v>
      </c>
      <c r="C614" s="16" t="s">
        <v>1679</v>
      </c>
      <c r="D614" s="17" t="s">
        <v>1680</v>
      </c>
      <c r="E614" s="16" t="s">
        <v>1681</v>
      </c>
      <c r="F614" s="18">
        <v>41010</v>
      </c>
      <c r="G614" s="19">
        <f t="shared" si="58"/>
        <v>9529.0999999999985</v>
      </c>
      <c r="H614" s="20">
        <v>31480.9</v>
      </c>
      <c r="I614" s="24">
        <f t="shared" si="53"/>
        <v>0.23236039990246277</v>
      </c>
      <c r="J614" s="73" t="s">
        <v>55</v>
      </c>
    </row>
    <row r="615" spans="2:10" ht="21.95" customHeight="1">
      <c r="B615" s="15" t="s">
        <v>124</v>
      </c>
      <c r="C615" s="16" t="s">
        <v>1682</v>
      </c>
      <c r="D615" s="17" t="s">
        <v>1683</v>
      </c>
      <c r="E615" s="16" t="s">
        <v>133</v>
      </c>
      <c r="F615" s="18">
        <v>38112.26</v>
      </c>
      <c r="G615" s="19">
        <f t="shared" si="58"/>
        <v>2214.2700000000041</v>
      </c>
      <c r="H615" s="20">
        <v>35897.99</v>
      </c>
      <c r="I615" s="24">
        <f t="shared" si="53"/>
        <v>5.8098627580731345E-2</v>
      </c>
      <c r="J615" s="73" t="s">
        <v>55</v>
      </c>
    </row>
    <row r="616" spans="2:10" ht="21.95" customHeight="1">
      <c r="B616" s="15" t="s">
        <v>65</v>
      </c>
      <c r="C616" s="16" t="s">
        <v>1684</v>
      </c>
      <c r="D616" s="17" t="s">
        <v>1685</v>
      </c>
      <c r="E616" s="16" t="s">
        <v>1686</v>
      </c>
      <c r="F616" s="18">
        <v>300</v>
      </c>
      <c r="G616" s="19">
        <f t="shared" si="58"/>
        <v>300</v>
      </c>
      <c r="H616" s="20">
        <v>0</v>
      </c>
      <c r="I616" s="24">
        <f t="shared" si="53"/>
        <v>1</v>
      </c>
      <c r="J616" s="73" t="s">
        <v>55</v>
      </c>
    </row>
    <row r="617" spans="2:10" ht="21.95" customHeight="1">
      <c r="B617" s="15" t="s">
        <v>120</v>
      </c>
      <c r="C617" s="16" t="s">
        <v>1687</v>
      </c>
      <c r="D617" s="17" t="s">
        <v>1688</v>
      </c>
      <c r="E617" s="16" t="s">
        <v>1689</v>
      </c>
      <c r="F617" s="18">
        <v>13819.56</v>
      </c>
      <c r="G617" s="19">
        <f t="shared" si="58"/>
        <v>7999.9999999999991</v>
      </c>
      <c r="H617" s="20">
        <v>5819.56</v>
      </c>
      <c r="I617" s="24">
        <f t="shared" si="53"/>
        <v>0.57888963179724962</v>
      </c>
      <c r="J617" s="73" t="s">
        <v>55</v>
      </c>
    </row>
    <row r="618" spans="2:10" ht="21.95" customHeight="1">
      <c r="B618" s="15" t="s">
        <v>270</v>
      </c>
      <c r="C618" s="16" t="s">
        <v>1690</v>
      </c>
      <c r="D618" s="17" t="s">
        <v>1691</v>
      </c>
      <c r="E618" s="16" t="s">
        <v>1692</v>
      </c>
      <c r="F618" s="18">
        <v>0.75</v>
      </c>
      <c r="G618" s="19">
        <v>0</v>
      </c>
      <c r="H618" s="20">
        <v>0.75</v>
      </c>
      <c r="I618" s="24">
        <f t="shared" si="53"/>
        <v>0</v>
      </c>
      <c r="J618" s="73" t="s">
        <v>55</v>
      </c>
    </row>
    <row r="619" spans="2:10" ht="21.95" customHeight="1">
      <c r="B619" s="15" t="s">
        <v>72</v>
      </c>
      <c r="C619" s="16" t="s">
        <v>1693</v>
      </c>
      <c r="D619" s="17" t="s">
        <v>1694</v>
      </c>
      <c r="E619" s="16" t="s">
        <v>1695</v>
      </c>
      <c r="F619" s="18">
        <v>131927.98000000001</v>
      </c>
      <c r="G619" s="19">
        <f t="shared" ref="G619:G629" si="59">SUM(F619-H619)</f>
        <v>52298.16</v>
      </c>
      <c r="H619" s="20">
        <v>79629.820000000007</v>
      </c>
      <c r="I619" s="24">
        <f t="shared" si="53"/>
        <v>0.39641446795440966</v>
      </c>
      <c r="J619" s="73" t="s">
        <v>55</v>
      </c>
    </row>
    <row r="620" spans="2:10" ht="21.95" customHeight="1">
      <c r="B620" s="15" t="s">
        <v>274</v>
      </c>
      <c r="C620" s="16" t="s">
        <v>1696</v>
      </c>
      <c r="D620" s="17" t="s">
        <v>1697</v>
      </c>
      <c r="E620" s="16" t="s">
        <v>1698</v>
      </c>
      <c r="F620" s="18">
        <v>669051.19999999995</v>
      </c>
      <c r="G620" s="19">
        <f t="shared" si="59"/>
        <v>62599.25</v>
      </c>
      <c r="H620" s="20">
        <v>606451.94999999995</v>
      </c>
      <c r="I620" s="24">
        <f t="shared" si="53"/>
        <v>9.3564214517513761E-2</v>
      </c>
      <c r="J620" s="73" t="s">
        <v>55</v>
      </c>
    </row>
    <row r="621" spans="2:10" ht="21.95" customHeight="1">
      <c r="B621" s="15" t="s">
        <v>72</v>
      </c>
      <c r="C621" s="16" t="s">
        <v>1699</v>
      </c>
      <c r="D621" s="17" t="s">
        <v>1700</v>
      </c>
      <c r="E621" s="16" t="s">
        <v>1701</v>
      </c>
      <c r="F621" s="18">
        <v>100000</v>
      </c>
      <c r="G621" s="19">
        <v>0</v>
      </c>
      <c r="H621" s="20">
        <v>100000</v>
      </c>
      <c r="I621" s="24">
        <f t="shared" si="53"/>
        <v>0</v>
      </c>
      <c r="J621" s="73" t="s">
        <v>55</v>
      </c>
    </row>
    <row r="622" spans="2:10" ht="21.95" customHeight="1">
      <c r="B622" s="15" t="s">
        <v>274</v>
      </c>
      <c r="C622" s="16" t="s">
        <v>1702</v>
      </c>
      <c r="D622" s="17" t="s">
        <v>1703</v>
      </c>
      <c r="E622" s="16" t="s">
        <v>1704</v>
      </c>
      <c r="F622" s="18">
        <v>9312.4</v>
      </c>
      <c r="G622" s="19">
        <f t="shared" si="59"/>
        <v>9312.4</v>
      </c>
      <c r="H622" s="20">
        <v>0</v>
      </c>
      <c r="I622" s="24">
        <f t="shared" si="53"/>
        <v>1</v>
      </c>
      <c r="J622" s="73" t="s">
        <v>55</v>
      </c>
    </row>
    <row r="623" spans="2:10" ht="21.95" customHeight="1">
      <c r="B623" s="15" t="s">
        <v>1582</v>
      </c>
      <c r="C623" s="16" t="s">
        <v>1705</v>
      </c>
      <c r="D623" s="17" t="s">
        <v>1706</v>
      </c>
      <c r="E623" s="16" t="s">
        <v>1707</v>
      </c>
      <c r="F623" s="18">
        <v>380000</v>
      </c>
      <c r="G623" s="19">
        <f t="shared" si="59"/>
        <v>27185.549999999988</v>
      </c>
      <c r="H623" s="20">
        <v>352814.45</v>
      </c>
      <c r="I623" s="24">
        <f t="shared" si="53"/>
        <v>7.1540921052631545E-2</v>
      </c>
      <c r="J623" s="73" t="s">
        <v>55</v>
      </c>
    </row>
    <row r="624" spans="2:10" ht="21.95" customHeight="1">
      <c r="B624" s="15" t="s">
        <v>1582</v>
      </c>
      <c r="C624" s="16" t="s">
        <v>1708</v>
      </c>
      <c r="D624" s="17" t="s">
        <v>1709</v>
      </c>
      <c r="E624" s="16" t="s">
        <v>1707</v>
      </c>
      <c r="F624" s="18">
        <v>451976.98</v>
      </c>
      <c r="G624" s="19">
        <f t="shared" si="59"/>
        <v>111236.44999999995</v>
      </c>
      <c r="H624" s="20">
        <v>340740.53</v>
      </c>
      <c r="I624" s="24">
        <f t="shared" si="53"/>
        <v>0.24611087493880762</v>
      </c>
      <c r="J624" s="73" t="s">
        <v>55</v>
      </c>
    </row>
    <row r="625" spans="2:10" ht="21.95" customHeight="1">
      <c r="B625" s="15" t="s">
        <v>120</v>
      </c>
      <c r="C625" s="16" t="s">
        <v>1710</v>
      </c>
      <c r="D625" s="17" t="s">
        <v>1711</v>
      </c>
      <c r="E625" s="16" t="s">
        <v>1712</v>
      </c>
      <c r="F625" s="18">
        <v>140782.23000000001</v>
      </c>
      <c r="G625" s="19">
        <f t="shared" si="59"/>
        <v>88346.010000000009</v>
      </c>
      <c r="H625" s="20">
        <v>52436.22</v>
      </c>
      <c r="I625" s="24">
        <f t="shared" si="53"/>
        <v>0.62753665714770968</v>
      </c>
      <c r="J625" s="73" t="s">
        <v>55</v>
      </c>
    </row>
    <row r="626" spans="2:10" ht="21.95" customHeight="1">
      <c r="B626" s="15" t="s">
        <v>120</v>
      </c>
      <c r="C626" s="16" t="s">
        <v>1713</v>
      </c>
      <c r="D626" s="17" t="s">
        <v>1714</v>
      </c>
      <c r="E626" s="16" t="s">
        <v>1712</v>
      </c>
      <c r="F626" s="18">
        <v>107207.85</v>
      </c>
      <c r="G626" s="19">
        <f t="shared" si="59"/>
        <v>1725.6000000000058</v>
      </c>
      <c r="H626" s="20">
        <v>105482.25</v>
      </c>
      <c r="I626" s="24">
        <f t="shared" si="53"/>
        <v>1.6095836265721267E-2</v>
      </c>
      <c r="J626" s="73" t="s">
        <v>55</v>
      </c>
    </row>
    <row r="627" spans="2:10" ht="21.95" customHeight="1">
      <c r="B627" s="15" t="s">
        <v>120</v>
      </c>
      <c r="C627" s="16" t="s">
        <v>1715</v>
      </c>
      <c r="D627" s="17" t="s">
        <v>1716</v>
      </c>
      <c r="E627" s="16" t="s">
        <v>1712</v>
      </c>
      <c r="F627" s="18">
        <v>264212.61</v>
      </c>
      <c r="G627" s="19">
        <f t="shared" si="59"/>
        <v>71629.37</v>
      </c>
      <c r="H627" s="20">
        <v>192583.24</v>
      </c>
      <c r="I627" s="24">
        <f t="shared" si="53"/>
        <v>0.27110503923336587</v>
      </c>
      <c r="J627" s="73" t="s">
        <v>55</v>
      </c>
    </row>
    <row r="628" spans="2:10" ht="21.95" customHeight="1">
      <c r="B628" s="15" t="s">
        <v>65</v>
      </c>
      <c r="C628" s="16" t="s">
        <v>1717</v>
      </c>
      <c r="D628" s="17" t="s">
        <v>1718</v>
      </c>
      <c r="E628" s="16" t="s">
        <v>483</v>
      </c>
      <c r="F628" s="18">
        <v>1000000</v>
      </c>
      <c r="G628" s="19">
        <f t="shared" si="59"/>
        <v>50000</v>
      </c>
      <c r="H628" s="20">
        <v>950000</v>
      </c>
      <c r="I628" s="24">
        <f t="shared" si="53"/>
        <v>0.05</v>
      </c>
      <c r="J628" s="73" t="s">
        <v>55</v>
      </c>
    </row>
    <row r="629" spans="2:10" ht="21.95" customHeight="1">
      <c r="B629" s="15" t="s">
        <v>65</v>
      </c>
      <c r="C629" s="16" t="s">
        <v>1719</v>
      </c>
      <c r="D629" s="17" t="s">
        <v>1720</v>
      </c>
      <c r="E629" s="16" t="s">
        <v>483</v>
      </c>
      <c r="F629" s="18">
        <v>199067.79</v>
      </c>
      <c r="G629" s="19">
        <f t="shared" si="59"/>
        <v>136167.71000000002</v>
      </c>
      <c r="H629" s="20">
        <v>62900.08</v>
      </c>
      <c r="I629" s="24">
        <f t="shared" si="53"/>
        <v>0.68402683327121894</v>
      </c>
      <c r="J629" s="73" t="s">
        <v>55</v>
      </c>
    </row>
    <row r="630" spans="2:10" ht="21.95" customHeight="1">
      <c r="B630" s="15" t="s">
        <v>60</v>
      </c>
      <c r="C630" s="16" t="s">
        <v>1721</v>
      </c>
      <c r="D630" s="17" t="s">
        <v>1449</v>
      </c>
      <c r="E630" s="16" t="s">
        <v>457</v>
      </c>
      <c r="F630" s="18">
        <v>4.5599999999999996</v>
      </c>
      <c r="G630" s="19">
        <v>0</v>
      </c>
      <c r="H630" s="20">
        <v>4.5599999999999996</v>
      </c>
      <c r="I630" s="24">
        <f t="shared" si="53"/>
        <v>0</v>
      </c>
      <c r="J630" s="73" t="s">
        <v>64</v>
      </c>
    </row>
    <row r="631" spans="2:10" ht="21.95" customHeight="1">
      <c r="B631" s="15" t="s">
        <v>96</v>
      </c>
      <c r="C631" s="16" t="s">
        <v>1722</v>
      </c>
      <c r="D631" s="17" t="s">
        <v>1723</v>
      </c>
      <c r="E631" s="16" t="s">
        <v>1724</v>
      </c>
      <c r="F631" s="18">
        <v>86485.91</v>
      </c>
      <c r="G631" s="19">
        <f t="shared" ref="G631:G637" si="60">SUM(F631-H631)</f>
        <v>86485.91</v>
      </c>
      <c r="H631" s="20">
        <v>0</v>
      </c>
      <c r="I631" s="24">
        <f t="shared" si="53"/>
        <v>1</v>
      </c>
      <c r="J631" s="73" t="s">
        <v>55</v>
      </c>
    </row>
    <row r="632" spans="2:10" ht="21.95" customHeight="1">
      <c r="B632" s="15" t="s">
        <v>96</v>
      </c>
      <c r="C632" s="16" t="s">
        <v>1725</v>
      </c>
      <c r="D632" s="17" t="s">
        <v>1726</v>
      </c>
      <c r="E632" s="16" t="s">
        <v>1724</v>
      </c>
      <c r="F632" s="18">
        <v>200000</v>
      </c>
      <c r="G632" s="19">
        <f t="shared" si="60"/>
        <v>50868.299999999988</v>
      </c>
      <c r="H632" s="20">
        <v>149131.70000000001</v>
      </c>
      <c r="I632" s="24">
        <f t="shared" si="53"/>
        <v>0.25434149999999994</v>
      </c>
      <c r="J632" s="73" t="s">
        <v>55</v>
      </c>
    </row>
    <row r="633" spans="2:10" ht="21.95" customHeight="1">
      <c r="B633" s="15" t="s">
        <v>96</v>
      </c>
      <c r="C633" s="16" t="s">
        <v>1727</v>
      </c>
      <c r="D633" s="17" t="s">
        <v>1728</v>
      </c>
      <c r="E633" s="16" t="s">
        <v>1729</v>
      </c>
      <c r="F633" s="18">
        <v>100710.97</v>
      </c>
      <c r="G633" s="19">
        <f t="shared" si="60"/>
        <v>58452.44</v>
      </c>
      <c r="H633" s="20">
        <v>42258.53</v>
      </c>
      <c r="I633" s="24">
        <f t="shared" si="53"/>
        <v>0.58039794473233652</v>
      </c>
      <c r="J633" s="73" t="s">
        <v>55</v>
      </c>
    </row>
    <row r="634" spans="2:10" ht="21.95" customHeight="1">
      <c r="B634" s="15" t="s">
        <v>96</v>
      </c>
      <c r="C634" s="16" t="s">
        <v>1730</v>
      </c>
      <c r="D634" s="17" t="s">
        <v>1731</v>
      </c>
      <c r="E634" s="16" t="s">
        <v>1729</v>
      </c>
      <c r="F634" s="18">
        <v>200000</v>
      </c>
      <c r="G634" s="19">
        <f t="shared" si="60"/>
        <v>10000</v>
      </c>
      <c r="H634" s="20">
        <v>190000</v>
      </c>
      <c r="I634" s="24">
        <f t="shared" si="53"/>
        <v>0.05</v>
      </c>
      <c r="J634" s="73" t="s">
        <v>55</v>
      </c>
    </row>
    <row r="635" spans="2:10" ht="21.95" customHeight="1">
      <c r="B635" s="15" t="s">
        <v>169</v>
      </c>
      <c r="C635" s="16" t="s">
        <v>1732</v>
      </c>
      <c r="D635" s="17" t="s">
        <v>1733</v>
      </c>
      <c r="E635" s="16" t="s">
        <v>1734</v>
      </c>
      <c r="F635" s="18">
        <v>113274.58</v>
      </c>
      <c r="G635" s="19">
        <f t="shared" si="60"/>
        <v>12875.990000000005</v>
      </c>
      <c r="H635" s="20">
        <v>100398.59</v>
      </c>
      <c r="I635" s="24">
        <f t="shared" si="53"/>
        <v>0.11367060464933973</v>
      </c>
      <c r="J635" s="73" t="s">
        <v>55</v>
      </c>
    </row>
    <row r="636" spans="2:10" ht="21.95" customHeight="1">
      <c r="B636" s="15" t="s">
        <v>169</v>
      </c>
      <c r="C636" s="16" t="s">
        <v>1735</v>
      </c>
      <c r="D636" s="17" t="s">
        <v>1736</v>
      </c>
      <c r="E636" s="16" t="s">
        <v>1734</v>
      </c>
      <c r="F636" s="18">
        <v>82942</v>
      </c>
      <c r="G636" s="19">
        <f t="shared" si="60"/>
        <v>5477</v>
      </c>
      <c r="H636" s="20">
        <v>77465</v>
      </c>
      <c r="I636" s="24">
        <f t="shared" si="53"/>
        <v>6.6034096115357724E-2</v>
      </c>
      <c r="J636" s="73" t="s">
        <v>55</v>
      </c>
    </row>
    <row r="637" spans="2:10" ht="21.95" customHeight="1">
      <c r="B637" s="15" t="s">
        <v>169</v>
      </c>
      <c r="C637" s="16" t="s">
        <v>1737</v>
      </c>
      <c r="D637" s="17" t="s">
        <v>1738</v>
      </c>
      <c r="E637" s="16" t="s">
        <v>1734</v>
      </c>
      <c r="F637" s="18">
        <v>290068</v>
      </c>
      <c r="G637" s="19">
        <f t="shared" si="60"/>
        <v>41399</v>
      </c>
      <c r="H637" s="20">
        <v>248669</v>
      </c>
      <c r="I637" s="24">
        <f t="shared" si="53"/>
        <v>0.14272170663430644</v>
      </c>
      <c r="J637" s="73" t="s">
        <v>55</v>
      </c>
    </row>
    <row r="638" spans="2:10" ht="21.95" customHeight="1">
      <c r="B638" s="15" t="s">
        <v>169</v>
      </c>
      <c r="C638" s="16" t="s">
        <v>1739</v>
      </c>
      <c r="D638" s="17" t="s">
        <v>1740</v>
      </c>
      <c r="E638" s="16" t="s">
        <v>1734</v>
      </c>
      <c r="F638" s="18">
        <v>15515.84</v>
      </c>
      <c r="G638" s="19">
        <v>0</v>
      </c>
      <c r="H638" s="20">
        <v>15515.84</v>
      </c>
      <c r="I638" s="24">
        <f t="shared" si="53"/>
        <v>0</v>
      </c>
      <c r="J638" s="73" t="s">
        <v>55</v>
      </c>
    </row>
    <row r="639" spans="2:10" ht="21.95" customHeight="1">
      <c r="B639" s="15" t="s">
        <v>169</v>
      </c>
      <c r="C639" s="16" t="s">
        <v>1741</v>
      </c>
      <c r="D639" s="17" t="s">
        <v>1742</v>
      </c>
      <c r="E639" s="16" t="s">
        <v>1734</v>
      </c>
      <c r="F639" s="18">
        <v>400000</v>
      </c>
      <c r="G639" s="19">
        <f t="shared" ref="G639:G642" si="61">SUM(F639-H639)</f>
        <v>20000</v>
      </c>
      <c r="H639" s="20">
        <v>380000</v>
      </c>
      <c r="I639" s="24">
        <f t="shared" si="53"/>
        <v>0.05</v>
      </c>
      <c r="J639" s="73" t="s">
        <v>55</v>
      </c>
    </row>
    <row r="640" spans="2:10" ht="21.95" customHeight="1">
      <c r="B640" s="15" t="s">
        <v>72</v>
      </c>
      <c r="C640" s="16" t="s">
        <v>1743</v>
      </c>
      <c r="D640" s="17" t="s">
        <v>1744</v>
      </c>
      <c r="E640" s="16" t="s">
        <v>1745</v>
      </c>
      <c r="F640" s="18">
        <v>25047.5</v>
      </c>
      <c r="G640" s="19">
        <f t="shared" si="61"/>
        <v>24683</v>
      </c>
      <c r="H640" s="20">
        <v>364.5</v>
      </c>
      <c r="I640" s="24">
        <f t="shared" si="53"/>
        <v>0.9854476494660146</v>
      </c>
      <c r="J640" s="73" t="s">
        <v>55</v>
      </c>
    </row>
    <row r="641" spans="2:10" ht="21.95" customHeight="1">
      <c r="B641" s="15" t="s">
        <v>270</v>
      </c>
      <c r="C641" s="16" t="s">
        <v>1746</v>
      </c>
      <c r="D641" s="17" t="s">
        <v>1747</v>
      </c>
      <c r="E641" s="16" t="s">
        <v>1748</v>
      </c>
      <c r="F641" s="18">
        <v>25107.45</v>
      </c>
      <c r="G641" s="19">
        <f t="shared" si="61"/>
        <v>16977.800000000003</v>
      </c>
      <c r="H641" s="20">
        <v>8129.65</v>
      </c>
      <c r="I641" s="24">
        <f t="shared" ref="I641:I704" si="62">SUM(G641/F641)</f>
        <v>0.67620566803876947</v>
      </c>
      <c r="J641" s="73" t="s">
        <v>55</v>
      </c>
    </row>
    <row r="642" spans="2:10" ht="21.95" customHeight="1">
      <c r="B642" s="15" t="s">
        <v>270</v>
      </c>
      <c r="C642" s="16" t="s">
        <v>1749</v>
      </c>
      <c r="D642" s="17" t="s">
        <v>1750</v>
      </c>
      <c r="E642" s="16" t="s">
        <v>1748</v>
      </c>
      <c r="F642" s="18">
        <v>281005.3</v>
      </c>
      <c r="G642" s="19">
        <f t="shared" si="61"/>
        <v>51337.169999999984</v>
      </c>
      <c r="H642" s="20">
        <v>229668.13</v>
      </c>
      <c r="I642" s="24">
        <f t="shared" si="62"/>
        <v>0.18269110938476957</v>
      </c>
      <c r="J642" s="73" t="s">
        <v>55</v>
      </c>
    </row>
    <row r="643" spans="2:10" ht="21.95" customHeight="1">
      <c r="B643" s="15" t="s">
        <v>72</v>
      </c>
      <c r="C643" s="16" t="s">
        <v>1751</v>
      </c>
      <c r="D643" s="17" t="s">
        <v>1752</v>
      </c>
      <c r="E643" s="16" t="s">
        <v>1753</v>
      </c>
      <c r="F643" s="18">
        <v>100000</v>
      </c>
      <c r="G643" s="19">
        <v>0</v>
      </c>
      <c r="H643" s="20">
        <v>100000</v>
      </c>
      <c r="I643" s="24">
        <f t="shared" si="62"/>
        <v>0</v>
      </c>
      <c r="J643" s="73" t="s">
        <v>55</v>
      </c>
    </row>
    <row r="644" spans="2:10" ht="21.95" customHeight="1">
      <c r="B644" s="15" t="s">
        <v>81</v>
      </c>
      <c r="C644" s="16" t="s">
        <v>1754</v>
      </c>
      <c r="D644" s="17" t="s">
        <v>1755</v>
      </c>
      <c r="E644" s="16" t="s">
        <v>1756</v>
      </c>
      <c r="F644" s="18">
        <v>28747</v>
      </c>
      <c r="G644" s="19">
        <f t="shared" ref="G644:G652" si="63">SUM(F644-H644)</f>
        <v>6000</v>
      </c>
      <c r="H644" s="20">
        <v>22747</v>
      </c>
      <c r="I644" s="24">
        <f t="shared" si="62"/>
        <v>0.20871743138414442</v>
      </c>
      <c r="J644" s="73" t="s">
        <v>55</v>
      </c>
    </row>
    <row r="645" spans="2:10" ht="21.95" customHeight="1">
      <c r="B645" s="15" t="s">
        <v>169</v>
      </c>
      <c r="C645" s="16" t="s">
        <v>1757</v>
      </c>
      <c r="D645" s="17" t="s">
        <v>1758</v>
      </c>
      <c r="E645" s="16" t="s">
        <v>1759</v>
      </c>
      <c r="F645" s="18">
        <v>81681.58</v>
      </c>
      <c r="G645" s="19">
        <f t="shared" si="63"/>
        <v>240</v>
      </c>
      <c r="H645" s="20">
        <v>81441.58</v>
      </c>
      <c r="I645" s="24">
        <f t="shared" si="62"/>
        <v>2.9382389517930482E-3</v>
      </c>
      <c r="J645" s="73" t="s">
        <v>55</v>
      </c>
    </row>
    <row r="646" spans="2:10" ht="21.95" customHeight="1">
      <c r="B646" s="15" t="s">
        <v>169</v>
      </c>
      <c r="C646" s="16" t="s">
        <v>1760</v>
      </c>
      <c r="D646" s="17" t="s">
        <v>1761</v>
      </c>
      <c r="E646" s="16" t="s">
        <v>1759</v>
      </c>
      <c r="F646" s="18">
        <v>79578.009999999995</v>
      </c>
      <c r="G646" s="19">
        <f t="shared" si="63"/>
        <v>1882.5</v>
      </c>
      <c r="H646" s="20">
        <v>77695.509999999995</v>
      </c>
      <c r="I646" s="24">
        <f t="shared" si="62"/>
        <v>2.3656032615040262E-2</v>
      </c>
      <c r="J646" s="73" t="s">
        <v>55</v>
      </c>
    </row>
    <row r="647" spans="2:10" ht="21.95" customHeight="1">
      <c r="B647" s="15" t="s">
        <v>72</v>
      </c>
      <c r="C647" s="16" t="s">
        <v>1762</v>
      </c>
      <c r="D647" s="17" t="s">
        <v>1763</v>
      </c>
      <c r="E647" s="16" t="s">
        <v>1764</v>
      </c>
      <c r="F647" s="18">
        <v>0.2</v>
      </c>
      <c r="G647" s="19">
        <f t="shared" si="63"/>
        <v>0.2</v>
      </c>
      <c r="H647" s="20">
        <v>0</v>
      </c>
      <c r="I647" s="24">
        <f t="shared" si="62"/>
        <v>1</v>
      </c>
      <c r="J647" s="73" t="s">
        <v>55</v>
      </c>
    </row>
    <row r="648" spans="2:10" ht="21.95" customHeight="1">
      <c r="B648" s="15" t="s">
        <v>46</v>
      </c>
      <c r="C648" s="16" t="s">
        <v>1765</v>
      </c>
      <c r="D648" s="17" t="s">
        <v>1766</v>
      </c>
      <c r="E648" s="16" t="s">
        <v>1767</v>
      </c>
      <c r="F648" s="18">
        <v>11909.33</v>
      </c>
      <c r="G648" s="19">
        <f t="shared" si="63"/>
        <v>11780</v>
      </c>
      <c r="H648" s="20">
        <v>129.33000000000001</v>
      </c>
      <c r="I648" s="24">
        <f t="shared" si="62"/>
        <v>0.98914044702766657</v>
      </c>
      <c r="J648" s="73" t="s">
        <v>55</v>
      </c>
    </row>
    <row r="649" spans="2:10" ht="21.95" customHeight="1">
      <c r="B649" s="15" t="s">
        <v>46</v>
      </c>
      <c r="C649" s="16" t="s">
        <v>1768</v>
      </c>
      <c r="D649" s="17" t="s">
        <v>1769</v>
      </c>
      <c r="E649" s="16" t="s">
        <v>1767</v>
      </c>
      <c r="F649" s="18">
        <v>200000</v>
      </c>
      <c r="G649" s="19">
        <f t="shared" si="63"/>
        <v>10000</v>
      </c>
      <c r="H649" s="20">
        <v>190000</v>
      </c>
      <c r="I649" s="24">
        <f t="shared" si="62"/>
        <v>0.05</v>
      </c>
      <c r="J649" s="73" t="s">
        <v>55</v>
      </c>
    </row>
    <row r="650" spans="2:10" ht="21.95" customHeight="1">
      <c r="B650" s="15" t="s">
        <v>46</v>
      </c>
      <c r="C650" s="16" t="s">
        <v>1770</v>
      </c>
      <c r="D650" s="17" t="s">
        <v>1771</v>
      </c>
      <c r="E650" s="16" t="s">
        <v>1767</v>
      </c>
      <c r="F650" s="18">
        <v>300000</v>
      </c>
      <c r="G650" s="19">
        <f t="shared" si="63"/>
        <v>30420.799999999988</v>
      </c>
      <c r="H650" s="20">
        <v>269579.2</v>
      </c>
      <c r="I650" s="24">
        <f t="shared" si="62"/>
        <v>0.10140266666666663</v>
      </c>
      <c r="J650" s="73" t="s">
        <v>64</v>
      </c>
    </row>
    <row r="651" spans="2:10" ht="21.95" customHeight="1">
      <c r="B651" s="15" t="s">
        <v>46</v>
      </c>
      <c r="C651" s="16" t="s">
        <v>1772</v>
      </c>
      <c r="D651" s="17" t="s">
        <v>1773</v>
      </c>
      <c r="E651" s="16" t="s">
        <v>1767</v>
      </c>
      <c r="F651" s="18">
        <v>931600</v>
      </c>
      <c r="G651" s="19">
        <f t="shared" si="63"/>
        <v>745199.66</v>
      </c>
      <c r="H651" s="20">
        <v>186400.34</v>
      </c>
      <c r="I651" s="24">
        <f t="shared" si="62"/>
        <v>0.79991376127093172</v>
      </c>
      <c r="J651" s="73" t="s">
        <v>92</v>
      </c>
    </row>
    <row r="652" spans="2:10" ht="21.95" customHeight="1">
      <c r="B652" s="15">
        <v>4300</v>
      </c>
      <c r="C652" s="16">
        <v>218261</v>
      </c>
      <c r="D652" s="17" t="s">
        <v>1774</v>
      </c>
      <c r="E652" s="16" t="s">
        <v>1767</v>
      </c>
      <c r="F652" s="18">
        <v>1000000</v>
      </c>
      <c r="G652" s="19">
        <f t="shared" si="63"/>
        <v>1000000</v>
      </c>
      <c r="H652" s="20">
        <v>0</v>
      </c>
      <c r="I652" s="24">
        <f t="shared" si="62"/>
        <v>1</v>
      </c>
      <c r="J652" s="73" t="s">
        <v>92</v>
      </c>
    </row>
    <row r="653" spans="2:10" ht="21.95" customHeight="1">
      <c r="B653" s="15" t="s">
        <v>134</v>
      </c>
      <c r="C653" s="16" t="s">
        <v>1775</v>
      </c>
      <c r="D653" s="17" t="s">
        <v>1776</v>
      </c>
      <c r="E653" s="16" t="s">
        <v>1777</v>
      </c>
      <c r="F653" s="18">
        <v>92300</v>
      </c>
      <c r="G653" s="19">
        <v>0</v>
      </c>
      <c r="H653" s="20">
        <v>92300</v>
      </c>
      <c r="I653" s="24">
        <f t="shared" si="62"/>
        <v>0</v>
      </c>
      <c r="J653" s="73" t="s">
        <v>50</v>
      </c>
    </row>
    <row r="654" spans="2:10" ht="21.95" customHeight="1">
      <c r="B654" s="15" t="s">
        <v>65</v>
      </c>
      <c r="C654" s="16" t="s">
        <v>1778</v>
      </c>
      <c r="D654" s="17" t="s">
        <v>1779</v>
      </c>
      <c r="E654" s="16" t="s">
        <v>1780</v>
      </c>
      <c r="F654" s="18">
        <v>644772.55000000005</v>
      </c>
      <c r="G654" s="19">
        <f t="shared" ref="G654:G657" si="64">SUM(F654-H654)</f>
        <v>161533.95000000007</v>
      </c>
      <c r="H654" s="20">
        <v>483238.6</v>
      </c>
      <c r="I654" s="24">
        <f t="shared" si="62"/>
        <v>0.25052857786827315</v>
      </c>
      <c r="J654" s="73" t="s">
        <v>55</v>
      </c>
    </row>
    <row r="655" spans="2:10" ht="21.95" customHeight="1">
      <c r="B655" s="15" t="s">
        <v>65</v>
      </c>
      <c r="C655" s="16" t="s">
        <v>1781</v>
      </c>
      <c r="D655" s="17" t="s">
        <v>1782</v>
      </c>
      <c r="E655" s="16" t="s">
        <v>1780</v>
      </c>
      <c r="F655" s="18">
        <v>73158.100000000006</v>
      </c>
      <c r="G655" s="19">
        <f t="shared" si="64"/>
        <v>19960.000000000007</v>
      </c>
      <c r="H655" s="20">
        <v>53198.1</v>
      </c>
      <c r="I655" s="24">
        <f t="shared" si="62"/>
        <v>0.27283376686928729</v>
      </c>
      <c r="J655" s="73" t="s">
        <v>64</v>
      </c>
    </row>
    <row r="656" spans="2:10" ht="21.95" customHeight="1">
      <c r="B656" s="15" t="s">
        <v>65</v>
      </c>
      <c r="C656" s="16" t="s">
        <v>1783</v>
      </c>
      <c r="D656" s="17" t="s">
        <v>1784</v>
      </c>
      <c r="E656" s="16" t="s">
        <v>1780</v>
      </c>
      <c r="F656" s="18">
        <v>200000</v>
      </c>
      <c r="G656" s="19">
        <v>0</v>
      </c>
      <c r="H656" s="20">
        <v>200000</v>
      </c>
      <c r="I656" s="24">
        <f t="shared" si="62"/>
        <v>0</v>
      </c>
      <c r="J656" s="73" t="s">
        <v>64</v>
      </c>
    </row>
    <row r="657" spans="2:10" ht="21.95" customHeight="1">
      <c r="B657" s="15" t="s">
        <v>124</v>
      </c>
      <c r="C657" s="16" t="s">
        <v>1785</v>
      </c>
      <c r="D657" s="17" t="s">
        <v>1786</v>
      </c>
      <c r="E657" s="16" t="s">
        <v>1787</v>
      </c>
      <c r="F657" s="18">
        <v>2873162.16</v>
      </c>
      <c r="G657" s="19">
        <f t="shared" si="64"/>
        <v>466664.41999999993</v>
      </c>
      <c r="H657" s="20">
        <v>2406497.7400000002</v>
      </c>
      <c r="I657" s="24">
        <f t="shared" si="62"/>
        <v>0.16242188710991512</v>
      </c>
      <c r="J657" s="73" t="s">
        <v>55</v>
      </c>
    </row>
    <row r="658" spans="2:10" ht="21.95" customHeight="1">
      <c r="B658" s="15" t="s">
        <v>124</v>
      </c>
      <c r="C658" s="16" t="s">
        <v>1788</v>
      </c>
      <c r="D658" s="17" t="s">
        <v>1789</v>
      </c>
      <c r="E658" s="16" t="s">
        <v>1790</v>
      </c>
      <c r="F658" s="18">
        <v>5114.75</v>
      </c>
      <c r="G658" s="19">
        <v>0</v>
      </c>
      <c r="H658" s="20">
        <v>5114.75</v>
      </c>
      <c r="I658" s="24">
        <f t="shared" si="62"/>
        <v>0</v>
      </c>
      <c r="J658" s="73" t="s">
        <v>55</v>
      </c>
    </row>
    <row r="659" spans="2:10" ht="21.95" customHeight="1">
      <c r="B659" s="15" t="s">
        <v>124</v>
      </c>
      <c r="C659" s="16" t="s">
        <v>1791</v>
      </c>
      <c r="D659" s="17" t="s">
        <v>1792</v>
      </c>
      <c r="E659" s="16" t="s">
        <v>1790</v>
      </c>
      <c r="F659" s="18">
        <v>6351.65</v>
      </c>
      <c r="G659" s="19">
        <v>0</v>
      </c>
      <c r="H659" s="20">
        <v>6351.65</v>
      </c>
      <c r="I659" s="24">
        <f t="shared" si="62"/>
        <v>0</v>
      </c>
      <c r="J659" s="73" t="s">
        <v>55</v>
      </c>
    </row>
    <row r="660" spans="2:10" ht="21.95" customHeight="1">
      <c r="B660" s="15" t="s">
        <v>60</v>
      </c>
      <c r="C660" s="16" t="s">
        <v>1793</v>
      </c>
      <c r="D660" s="17" t="s">
        <v>1794</v>
      </c>
      <c r="E660" s="16" t="s">
        <v>1795</v>
      </c>
      <c r="F660" s="18">
        <v>100000</v>
      </c>
      <c r="G660" s="19">
        <f t="shared" ref="G660:G665" si="65">SUM(F660-H660)</f>
        <v>5000</v>
      </c>
      <c r="H660" s="20">
        <v>95000</v>
      </c>
      <c r="I660" s="24">
        <f t="shared" si="62"/>
        <v>0.05</v>
      </c>
      <c r="J660" s="73" t="s">
        <v>55</v>
      </c>
    </row>
    <row r="661" spans="2:10" ht="21.95" customHeight="1">
      <c r="B661" s="15" t="s">
        <v>1796</v>
      </c>
      <c r="C661" s="16" t="s">
        <v>1797</v>
      </c>
      <c r="D661" s="17" t="s">
        <v>1798</v>
      </c>
      <c r="E661" s="16" t="s">
        <v>1799</v>
      </c>
      <c r="F661" s="18">
        <v>71624.44</v>
      </c>
      <c r="G661" s="19">
        <f t="shared" si="65"/>
        <v>19040</v>
      </c>
      <c r="H661" s="20">
        <v>52584.44</v>
      </c>
      <c r="I661" s="24">
        <f t="shared" si="62"/>
        <v>0.26583104873141067</v>
      </c>
      <c r="J661" s="73" t="s">
        <v>55</v>
      </c>
    </row>
    <row r="662" spans="2:10" ht="21.95" customHeight="1">
      <c r="B662" s="15" t="s">
        <v>65</v>
      </c>
      <c r="C662" s="16" t="s">
        <v>1800</v>
      </c>
      <c r="D662" s="17" t="s">
        <v>1801</v>
      </c>
      <c r="E662" s="16" t="s">
        <v>1802</v>
      </c>
      <c r="F662" s="18">
        <v>397.12</v>
      </c>
      <c r="G662" s="19">
        <v>0</v>
      </c>
      <c r="H662" s="20">
        <v>397.12</v>
      </c>
      <c r="I662" s="24">
        <f t="shared" si="62"/>
        <v>0</v>
      </c>
      <c r="J662" s="73" t="s">
        <v>55</v>
      </c>
    </row>
    <row r="663" spans="2:10" ht="21.95" customHeight="1">
      <c r="B663" s="15" t="s">
        <v>270</v>
      </c>
      <c r="C663" s="16" t="s">
        <v>1803</v>
      </c>
      <c r="D663" s="17" t="s">
        <v>1804</v>
      </c>
      <c r="E663" s="16" t="s">
        <v>1805</v>
      </c>
      <c r="F663" s="18">
        <v>8893</v>
      </c>
      <c r="G663" s="19">
        <v>0</v>
      </c>
      <c r="H663" s="20">
        <v>8893</v>
      </c>
      <c r="I663" s="24">
        <f t="shared" si="62"/>
        <v>0</v>
      </c>
      <c r="J663" s="73" t="s">
        <v>55</v>
      </c>
    </row>
    <row r="664" spans="2:10" ht="21.95" customHeight="1">
      <c r="B664" s="15" t="s">
        <v>65</v>
      </c>
      <c r="C664" s="16" t="s">
        <v>1806</v>
      </c>
      <c r="D664" s="17" t="s">
        <v>1807</v>
      </c>
      <c r="E664" s="16" t="s">
        <v>1808</v>
      </c>
      <c r="F664" s="18">
        <v>97.49</v>
      </c>
      <c r="G664" s="19">
        <f t="shared" si="65"/>
        <v>85</v>
      </c>
      <c r="H664" s="20">
        <v>12.49</v>
      </c>
      <c r="I664" s="24">
        <f t="shared" si="62"/>
        <v>0.87188429582521287</v>
      </c>
      <c r="J664" s="73" t="s">
        <v>55</v>
      </c>
    </row>
    <row r="665" spans="2:10" ht="21.95" customHeight="1">
      <c r="B665" s="15" t="s">
        <v>72</v>
      </c>
      <c r="C665" s="16" t="s">
        <v>1809</v>
      </c>
      <c r="D665" s="17" t="s">
        <v>1810</v>
      </c>
      <c r="E665" s="16" t="s">
        <v>1811</v>
      </c>
      <c r="F665" s="18">
        <v>12272.35</v>
      </c>
      <c r="G665" s="19">
        <f t="shared" si="65"/>
        <v>6583.4000000000005</v>
      </c>
      <c r="H665" s="20">
        <v>5688.95</v>
      </c>
      <c r="I665" s="24">
        <f t="shared" si="62"/>
        <v>0.53644167579966351</v>
      </c>
      <c r="J665" s="73" t="s">
        <v>55</v>
      </c>
    </row>
    <row r="666" spans="2:10" ht="21.95" customHeight="1">
      <c r="B666" s="15" t="s">
        <v>72</v>
      </c>
      <c r="C666" s="16" t="s">
        <v>1812</v>
      </c>
      <c r="D666" s="17" t="s">
        <v>1813</v>
      </c>
      <c r="E666" s="16" t="s">
        <v>1811</v>
      </c>
      <c r="F666" s="18">
        <v>7679.52</v>
      </c>
      <c r="G666" s="19">
        <v>0</v>
      </c>
      <c r="H666" s="20">
        <v>7679.52</v>
      </c>
      <c r="I666" s="24">
        <f t="shared" si="62"/>
        <v>0</v>
      </c>
      <c r="J666" s="73" t="s">
        <v>55</v>
      </c>
    </row>
    <row r="667" spans="2:10" ht="21.95" customHeight="1">
      <c r="B667" s="15" t="s">
        <v>159</v>
      </c>
      <c r="C667" s="16" t="s">
        <v>1814</v>
      </c>
      <c r="D667" s="17" t="s">
        <v>1815</v>
      </c>
      <c r="E667" s="16" t="s">
        <v>1816</v>
      </c>
      <c r="F667" s="18">
        <v>50000</v>
      </c>
      <c r="G667" s="19">
        <f t="shared" ref="G667:G671" si="66">SUM(F667-H667)</f>
        <v>2500</v>
      </c>
      <c r="H667" s="20">
        <v>47500</v>
      </c>
      <c r="I667" s="24">
        <f t="shared" si="62"/>
        <v>0.05</v>
      </c>
      <c r="J667" s="73" t="s">
        <v>55</v>
      </c>
    </row>
    <row r="668" spans="2:10" ht="21.95" customHeight="1">
      <c r="B668" s="15" t="s">
        <v>394</v>
      </c>
      <c r="C668" s="16" t="s">
        <v>1817</v>
      </c>
      <c r="D668" s="17" t="s">
        <v>1818</v>
      </c>
      <c r="E668" s="16" t="s">
        <v>397</v>
      </c>
      <c r="F668" s="18">
        <v>25596.67</v>
      </c>
      <c r="G668" s="19">
        <f t="shared" si="66"/>
        <v>9988.9999999999982</v>
      </c>
      <c r="H668" s="20">
        <v>15607.67</v>
      </c>
      <c r="I668" s="24">
        <f t="shared" si="62"/>
        <v>0.39024607497772168</v>
      </c>
      <c r="J668" s="73" t="s">
        <v>55</v>
      </c>
    </row>
    <row r="669" spans="2:10" ht="21.95" customHeight="1">
      <c r="B669" s="15" t="s">
        <v>81</v>
      </c>
      <c r="C669" s="16" t="s">
        <v>1819</v>
      </c>
      <c r="D669" s="17" t="s">
        <v>1820</v>
      </c>
      <c r="E669" s="16" t="s">
        <v>1821</v>
      </c>
      <c r="F669" s="18">
        <v>19181.8</v>
      </c>
      <c r="G669" s="19">
        <v>0</v>
      </c>
      <c r="H669" s="20">
        <v>19181.8</v>
      </c>
      <c r="I669" s="24">
        <f t="shared" si="62"/>
        <v>0</v>
      </c>
      <c r="J669" s="73" t="s">
        <v>55</v>
      </c>
    </row>
    <row r="670" spans="2:10" ht="21.95" customHeight="1">
      <c r="B670" s="15" t="s">
        <v>96</v>
      </c>
      <c r="C670" s="16" t="s">
        <v>1822</v>
      </c>
      <c r="D670" s="17" t="s">
        <v>1823</v>
      </c>
      <c r="E670" s="16" t="s">
        <v>735</v>
      </c>
      <c r="F670" s="18">
        <v>12946.36</v>
      </c>
      <c r="G670" s="19">
        <f t="shared" si="66"/>
        <v>5856.0000000000009</v>
      </c>
      <c r="H670" s="20">
        <v>7090.36</v>
      </c>
      <c r="I670" s="24">
        <f t="shared" si="62"/>
        <v>0.45232791301956693</v>
      </c>
      <c r="J670" s="73" t="s">
        <v>55</v>
      </c>
    </row>
    <row r="671" spans="2:10" ht="21.95" customHeight="1">
      <c r="B671" s="15" t="s">
        <v>72</v>
      </c>
      <c r="C671" s="16" t="s">
        <v>1824</v>
      </c>
      <c r="D671" s="17" t="s">
        <v>1825</v>
      </c>
      <c r="E671" s="16" t="s">
        <v>75</v>
      </c>
      <c r="F671" s="18">
        <v>47500</v>
      </c>
      <c r="G671" s="19">
        <f t="shared" si="66"/>
        <v>21493.72</v>
      </c>
      <c r="H671" s="20">
        <v>26006.28</v>
      </c>
      <c r="I671" s="24">
        <f t="shared" si="62"/>
        <v>0.45249936842105265</v>
      </c>
      <c r="J671" s="73" t="s">
        <v>55</v>
      </c>
    </row>
    <row r="672" spans="2:10" ht="21.95" customHeight="1">
      <c r="B672" s="15" t="s">
        <v>65</v>
      </c>
      <c r="C672" s="16" t="s">
        <v>1826</v>
      </c>
      <c r="D672" s="17" t="s">
        <v>1827</v>
      </c>
      <c r="E672" s="16" t="s">
        <v>509</v>
      </c>
      <c r="F672" s="18">
        <v>100000</v>
      </c>
      <c r="G672" s="19">
        <v>0</v>
      </c>
      <c r="H672" s="20">
        <v>100000</v>
      </c>
      <c r="I672" s="24">
        <f t="shared" si="62"/>
        <v>0</v>
      </c>
      <c r="J672" s="73" t="s">
        <v>55</v>
      </c>
    </row>
    <row r="673" spans="2:10" ht="21.95" customHeight="1">
      <c r="B673" s="15" t="s">
        <v>65</v>
      </c>
      <c r="C673" s="16" t="s">
        <v>1828</v>
      </c>
      <c r="D673" s="17" t="s">
        <v>1829</v>
      </c>
      <c r="E673" s="16" t="s">
        <v>509</v>
      </c>
      <c r="F673" s="18">
        <v>700000</v>
      </c>
      <c r="G673" s="19">
        <f t="shared" ref="G673:G675" si="67">SUM(F673-H673)</f>
        <v>35000</v>
      </c>
      <c r="H673" s="20">
        <v>665000</v>
      </c>
      <c r="I673" s="24">
        <f t="shared" si="62"/>
        <v>0.05</v>
      </c>
      <c r="J673" s="73" t="s">
        <v>55</v>
      </c>
    </row>
    <row r="674" spans="2:10" ht="21.95" customHeight="1">
      <c r="B674" s="15" t="s">
        <v>124</v>
      </c>
      <c r="C674" s="16" t="s">
        <v>1830</v>
      </c>
      <c r="D674" s="17" t="s">
        <v>1831</v>
      </c>
      <c r="E674" s="16" t="s">
        <v>1832</v>
      </c>
      <c r="F674" s="18">
        <v>3100.68</v>
      </c>
      <c r="G674" s="19">
        <f t="shared" si="67"/>
        <v>3100.68</v>
      </c>
      <c r="H674" s="20">
        <v>0</v>
      </c>
      <c r="I674" s="24">
        <f t="shared" si="62"/>
        <v>1</v>
      </c>
      <c r="J674" s="73" t="s">
        <v>55</v>
      </c>
    </row>
    <row r="675" spans="2:10" ht="21.95" customHeight="1">
      <c r="B675" s="15" t="s">
        <v>124</v>
      </c>
      <c r="C675" s="16" t="s">
        <v>1833</v>
      </c>
      <c r="D675" s="17" t="s">
        <v>1834</v>
      </c>
      <c r="E675" s="16" t="s">
        <v>1832</v>
      </c>
      <c r="F675" s="18">
        <v>126700</v>
      </c>
      <c r="G675" s="19">
        <f t="shared" si="67"/>
        <v>56671.320000000007</v>
      </c>
      <c r="H675" s="20">
        <v>70028.679999999993</v>
      </c>
      <c r="I675" s="24">
        <f t="shared" si="62"/>
        <v>0.44728745067087616</v>
      </c>
      <c r="J675" s="73" t="s">
        <v>55</v>
      </c>
    </row>
    <row r="676" spans="2:10" ht="21.95" customHeight="1">
      <c r="B676" s="15" t="s">
        <v>124</v>
      </c>
      <c r="C676" s="16" t="s">
        <v>1835</v>
      </c>
      <c r="D676" s="17" t="s">
        <v>1836</v>
      </c>
      <c r="E676" s="16" t="s">
        <v>758</v>
      </c>
      <c r="F676" s="18">
        <v>0.21</v>
      </c>
      <c r="G676" s="19">
        <v>0</v>
      </c>
      <c r="H676" s="20">
        <v>0.21</v>
      </c>
      <c r="I676" s="24">
        <f t="shared" si="62"/>
        <v>0</v>
      </c>
      <c r="J676" s="73" t="s">
        <v>55</v>
      </c>
    </row>
    <row r="677" spans="2:10" ht="21.95" customHeight="1">
      <c r="B677" s="15" t="s">
        <v>124</v>
      </c>
      <c r="C677" s="16" t="s">
        <v>1837</v>
      </c>
      <c r="D677" s="17" t="s">
        <v>1838</v>
      </c>
      <c r="E677" s="16" t="s">
        <v>758</v>
      </c>
      <c r="F677" s="18">
        <v>3569.53</v>
      </c>
      <c r="G677" s="19">
        <f t="shared" ref="G677:G694" si="68">SUM(F677-H677)</f>
        <v>3569</v>
      </c>
      <c r="H677" s="20">
        <v>0.53</v>
      </c>
      <c r="I677" s="24">
        <f t="shared" si="62"/>
        <v>0.99985152106859998</v>
      </c>
      <c r="J677" s="73" t="s">
        <v>55</v>
      </c>
    </row>
    <row r="678" spans="2:10" ht="21.95" customHeight="1">
      <c r="B678" s="15" t="s">
        <v>124</v>
      </c>
      <c r="C678" s="16" t="s">
        <v>1839</v>
      </c>
      <c r="D678" s="17" t="s">
        <v>1840</v>
      </c>
      <c r="E678" s="16" t="s">
        <v>758</v>
      </c>
      <c r="F678" s="18">
        <v>126749.01</v>
      </c>
      <c r="G678" s="19">
        <f t="shared" si="68"/>
        <v>124868.84999999999</v>
      </c>
      <c r="H678" s="20">
        <v>1880.16</v>
      </c>
      <c r="I678" s="24">
        <f t="shared" si="62"/>
        <v>0.98516627467149442</v>
      </c>
      <c r="J678" s="73" t="s">
        <v>55</v>
      </c>
    </row>
    <row r="679" spans="2:10" ht="21.95" customHeight="1">
      <c r="B679" s="15" t="s">
        <v>65</v>
      </c>
      <c r="C679" s="16" t="s">
        <v>1841</v>
      </c>
      <c r="D679" s="17" t="s">
        <v>1842</v>
      </c>
      <c r="E679" s="16" t="s">
        <v>1843</v>
      </c>
      <c r="F679" s="18">
        <v>865142.4</v>
      </c>
      <c r="G679" s="19">
        <f t="shared" si="68"/>
        <v>490392</v>
      </c>
      <c r="H679" s="20">
        <v>374750.4</v>
      </c>
      <c r="I679" s="24">
        <f t="shared" si="62"/>
        <v>0.56683385301656697</v>
      </c>
      <c r="J679" s="73" t="s">
        <v>55</v>
      </c>
    </row>
    <row r="680" spans="2:10" ht="21.95" customHeight="1">
      <c r="B680" s="15" t="s">
        <v>65</v>
      </c>
      <c r="C680" s="16" t="s">
        <v>1844</v>
      </c>
      <c r="D680" s="17" t="s">
        <v>1845</v>
      </c>
      <c r="E680" s="16" t="s">
        <v>1843</v>
      </c>
      <c r="F680" s="18">
        <v>900000</v>
      </c>
      <c r="G680" s="19">
        <f t="shared" si="68"/>
        <v>45000</v>
      </c>
      <c r="H680" s="20">
        <v>855000</v>
      </c>
      <c r="I680" s="24">
        <f t="shared" si="62"/>
        <v>0.05</v>
      </c>
      <c r="J680" s="73" t="s">
        <v>55</v>
      </c>
    </row>
    <row r="681" spans="2:10" ht="21.95" customHeight="1">
      <c r="B681" s="15" t="s">
        <v>65</v>
      </c>
      <c r="C681" s="16" t="s">
        <v>1846</v>
      </c>
      <c r="D681" s="17" t="s">
        <v>1847</v>
      </c>
      <c r="E681" s="16" t="s">
        <v>1843</v>
      </c>
      <c r="F681" s="18">
        <v>140694.1</v>
      </c>
      <c r="G681" s="19">
        <f t="shared" si="68"/>
        <v>140694.1</v>
      </c>
      <c r="H681" s="20">
        <v>0</v>
      </c>
      <c r="I681" s="24">
        <f t="shared" si="62"/>
        <v>1</v>
      </c>
      <c r="J681" s="73" t="s">
        <v>55</v>
      </c>
    </row>
    <row r="682" spans="2:10" ht="21.95" customHeight="1">
      <c r="B682" s="15" t="s">
        <v>65</v>
      </c>
      <c r="C682" s="16" t="s">
        <v>1848</v>
      </c>
      <c r="D682" s="17" t="s">
        <v>1849</v>
      </c>
      <c r="E682" s="16" t="s">
        <v>1843</v>
      </c>
      <c r="F682" s="18">
        <v>35.57</v>
      </c>
      <c r="G682" s="19">
        <f t="shared" si="68"/>
        <v>35.57</v>
      </c>
      <c r="H682" s="20">
        <v>0</v>
      </c>
      <c r="I682" s="24">
        <f t="shared" si="62"/>
        <v>1</v>
      </c>
      <c r="J682" s="73" t="s">
        <v>55</v>
      </c>
    </row>
    <row r="683" spans="2:10" ht="21.95" customHeight="1">
      <c r="B683" s="15" t="s">
        <v>65</v>
      </c>
      <c r="C683" s="16" t="s">
        <v>1850</v>
      </c>
      <c r="D683" s="17" t="s">
        <v>1851</v>
      </c>
      <c r="E683" s="16" t="s">
        <v>1843</v>
      </c>
      <c r="F683" s="18">
        <v>5465.71</v>
      </c>
      <c r="G683" s="19">
        <f t="shared" si="68"/>
        <v>5465.71</v>
      </c>
      <c r="H683" s="20">
        <v>0</v>
      </c>
      <c r="I683" s="24">
        <f t="shared" si="62"/>
        <v>1</v>
      </c>
      <c r="J683" s="73" t="s">
        <v>55</v>
      </c>
    </row>
    <row r="684" spans="2:10" ht="21.95" customHeight="1">
      <c r="B684" s="15" t="s">
        <v>65</v>
      </c>
      <c r="C684" s="16" t="s">
        <v>1852</v>
      </c>
      <c r="D684" s="17" t="s">
        <v>1853</v>
      </c>
      <c r="E684" s="16" t="s">
        <v>1843</v>
      </c>
      <c r="F684" s="18">
        <v>285000</v>
      </c>
      <c r="G684" s="19">
        <f t="shared" si="68"/>
        <v>285000</v>
      </c>
      <c r="H684" s="20">
        <v>0</v>
      </c>
      <c r="I684" s="24">
        <f t="shared" si="62"/>
        <v>1</v>
      </c>
      <c r="J684" s="73" t="s">
        <v>55</v>
      </c>
    </row>
    <row r="685" spans="2:10" ht="21.95" customHeight="1">
      <c r="B685" s="15" t="s">
        <v>270</v>
      </c>
      <c r="C685" s="16" t="s">
        <v>1854</v>
      </c>
      <c r="D685" s="17" t="s">
        <v>1855</v>
      </c>
      <c r="E685" s="16" t="s">
        <v>1856</v>
      </c>
      <c r="F685" s="18">
        <v>104667.4</v>
      </c>
      <c r="G685" s="19">
        <f t="shared" si="68"/>
        <v>19852.76999999999</v>
      </c>
      <c r="H685" s="20">
        <v>84814.63</v>
      </c>
      <c r="I685" s="24">
        <f t="shared" si="62"/>
        <v>0.1896748175649724</v>
      </c>
      <c r="J685" s="73" t="s">
        <v>55</v>
      </c>
    </row>
    <row r="686" spans="2:10" ht="21.95" customHeight="1">
      <c r="B686" s="15" t="s">
        <v>270</v>
      </c>
      <c r="C686" s="16" t="s">
        <v>1857</v>
      </c>
      <c r="D686" s="17" t="s">
        <v>1858</v>
      </c>
      <c r="E686" s="16" t="s">
        <v>1859</v>
      </c>
      <c r="F686" s="18">
        <v>39257</v>
      </c>
      <c r="G686" s="19">
        <f t="shared" si="68"/>
        <v>2700</v>
      </c>
      <c r="H686" s="20">
        <v>36557</v>
      </c>
      <c r="I686" s="24">
        <f t="shared" si="62"/>
        <v>6.8777542858598467E-2</v>
      </c>
      <c r="J686" s="73" t="s">
        <v>55</v>
      </c>
    </row>
    <row r="687" spans="2:10" ht="21.95" customHeight="1">
      <c r="B687" s="15" t="s">
        <v>46</v>
      </c>
      <c r="C687" s="16" t="s">
        <v>1860</v>
      </c>
      <c r="D687" s="17" t="s">
        <v>1861</v>
      </c>
      <c r="E687" s="16" t="s">
        <v>1862</v>
      </c>
      <c r="F687" s="18">
        <v>50000</v>
      </c>
      <c r="G687" s="19">
        <f t="shared" si="68"/>
        <v>50000</v>
      </c>
      <c r="H687" s="20">
        <v>0</v>
      </c>
      <c r="I687" s="24">
        <f t="shared" si="62"/>
        <v>1</v>
      </c>
      <c r="J687" s="73" t="s">
        <v>55</v>
      </c>
    </row>
    <row r="688" spans="2:10" ht="21.95" customHeight="1">
      <c r="B688" s="15" t="s">
        <v>65</v>
      </c>
      <c r="C688" s="16" t="s">
        <v>1863</v>
      </c>
      <c r="D688" s="17" t="s">
        <v>1864</v>
      </c>
      <c r="E688" s="16" t="s">
        <v>1865</v>
      </c>
      <c r="F688" s="18">
        <v>197.01</v>
      </c>
      <c r="G688" s="19">
        <f t="shared" si="68"/>
        <v>37</v>
      </c>
      <c r="H688" s="20">
        <v>160.01</v>
      </c>
      <c r="I688" s="24">
        <f t="shared" si="62"/>
        <v>0.18780772549616773</v>
      </c>
      <c r="J688" s="73" t="s">
        <v>55</v>
      </c>
    </row>
    <row r="689" spans="2:10" ht="21.95" customHeight="1">
      <c r="B689" s="15" t="s">
        <v>270</v>
      </c>
      <c r="C689" s="16" t="s">
        <v>1866</v>
      </c>
      <c r="D689" s="17" t="s">
        <v>1867</v>
      </c>
      <c r="E689" s="16" t="s">
        <v>642</v>
      </c>
      <c r="F689" s="18">
        <v>1698872.1</v>
      </c>
      <c r="G689" s="19">
        <f t="shared" si="68"/>
        <v>1698872.1</v>
      </c>
      <c r="H689" s="20">
        <v>0</v>
      </c>
      <c r="I689" s="24">
        <f t="shared" si="62"/>
        <v>1</v>
      </c>
      <c r="J689" s="73" t="s">
        <v>55</v>
      </c>
    </row>
    <row r="690" spans="2:10" ht="21.95" customHeight="1">
      <c r="B690" s="15" t="s">
        <v>124</v>
      </c>
      <c r="C690" s="16" t="s">
        <v>1868</v>
      </c>
      <c r="D690" s="17" t="s">
        <v>1869</v>
      </c>
      <c r="E690" s="16" t="s">
        <v>1870</v>
      </c>
      <c r="F690" s="18">
        <v>73449.75</v>
      </c>
      <c r="G690" s="19">
        <f t="shared" si="68"/>
        <v>69475.600000000006</v>
      </c>
      <c r="H690" s="20">
        <v>3974.15</v>
      </c>
      <c r="I690" s="24">
        <f t="shared" si="62"/>
        <v>0.94589294041164207</v>
      </c>
      <c r="J690" s="73" t="s">
        <v>55</v>
      </c>
    </row>
    <row r="691" spans="2:10" ht="21.95" customHeight="1">
      <c r="B691" s="15" t="s">
        <v>124</v>
      </c>
      <c r="C691" s="16" t="s">
        <v>1871</v>
      </c>
      <c r="D691" s="17" t="s">
        <v>1872</v>
      </c>
      <c r="E691" s="16" t="s">
        <v>1870</v>
      </c>
      <c r="F691" s="18">
        <v>100000</v>
      </c>
      <c r="G691" s="19">
        <f t="shared" si="68"/>
        <v>5000</v>
      </c>
      <c r="H691" s="20">
        <v>95000</v>
      </c>
      <c r="I691" s="24">
        <f t="shared" si="62"/>
        <v>0.05</v>
      </c>
      <c r="J691" s="73" t="s">
        <v>55</v>
      </c>
    </row>
    <row r="692" spans="2:10" ht="21.95" customHeight="1">
      <c r="B692" s="15" t="s">
        <v>1386</v>
      </c>
      <c r="C692" s="16" t="s">
        <v>1873</v>
      </c>
      <c r="D692" s="17" t="s">
        <v>1874</v>
      </c>
      <c r="E692" s="16" t="s">
        <v>1875</v>
      </c>
      <c r="F692" s="18">
        <v>1850000</v>
      </c>
      <c r="G692" s="19">
        <f t="shared" si="68"/>
        <v>92500</v>
      </c>
      <c r="H692" s="20">
        <v>1757500</v>
      </c>
      <c r="I692" s="24">
        <f t="shared" si="62"/>
        <v>0.05</v>
      </c>
      <c r="J692" s="73" t="s">
        <v>55</v>
      </c>
    </row>
    <row r="693" spans="2:10" ht="21.95" customHeight="1">
      <c r="B693" s="15" t="s">
        <v>81</v>
      </c>
      <c r="C693" s="16" t="s">
        <v>1876</v>
      </c>
      <c r="D693" s="17" t="s">
        <v>1877</v>
      </c>
      <c r="E693" s="16" t="s">
        <v>1878</v>
      </c>
      <c r="F693" s="18">
        <v>77680.800000000003</v>
      </c>
      <c r="G693" s="19">
        <f t="shared" si="68"/>
        <v>27404</v>
      </c>
      <c r="H693" s="20">
        <v>50276.800000000003</v>
      </c>
      <c r="I693" s="24">
        <f t="shared" si="62"/>
        <v>0.35277700538614432</v>
      </c>
      <c r="J693" s="73" t="s">
        <v>55</v>
      </c>
    </row>
    <row r="694" spans="2:10" ht="21.95" customHeight="1">
      <c r="B694" s="15" t="s">
        <v>72</v>
      </c>
      <c r="C694" s="16" t="s">
        <v>1879</v>
      </c>
      <c r="D694" s="17" t="s">
        <v>1880</v>
      </c>
      <c r="E694" s="16" t="s">
        <v>1881</v>
      </c>
      <c r="F694" s="18">
        <v>25.37</v>
      </c>
      <c r="G694" s="19">
        <f t="shared" si="68"/>
        <v>25.37</v>
      </c>
      <c r="H694" s="20">
        <v>0</v>
      </c>
      <c r="I694" s="24">
        <f t="shared" si="62"/>
        <v>1</v>
      </c>
      <c r="J694" s="73" t="s">
        <v>55</v>
      </c>
    </row>
    <row r="695" spans="2:10" ht="21.95" customHeight="1">
      <c r="B695" s="15" t="s">
        <v>134</v>
      </c>
      <c r="C695" s="16" t="s">
        <v>1882</v>
      </c>
      <c r="D695" s="17" t="s">
        <v>1883</v>
      </c>
      <c r="E695" s="16" t="s">
        <v>1884</v>
      </c>
      <c r="F695" s="18">
        <v>25039.5</v>
      </c>
      <c r="G695" s="19">
        <v>0</v>
      </c>
      <c r="H695" s="20">
        <v>25039.5</v>
      </c>
      <c r="I695" s="24">
        <f t="shared" si="62"/>
        <v>0</v>
      </c>
      <c r="J695" s="73" t="s">
        <v>55</v>
      </c>
    </row>
    <row r="696" spans="2:10" ht="21.95" customHeight="1">
      <c r="B696" s="15" t="s">
        <v>169</v>
      </c>
      <c r="C696" s="16" t="s">
        <v>1885</v>
      </c>
      <c r="D696" s="17" t="s">
        <v>1886</v>
      </c>
      <c r="E696" s="16" t="s">
        <v>454</v>
      </c>
      <c r="F696" s="18">
        <v>47500</v>
      </c>
      <c r="G696" s="19">
        <f t="shared" ref="G696:G699" si="69">SUM(F696-H696)</f>
        <v>13074.870000000003</v>
      </c>
      <c r="H696" s="20">
        <v>34425.129999999997</v>
      </c>
      <c r="I696" s="24">
        <f t="shared" si="62"/>
        <v>0.27526042105263165</v>
      </c>
      <c r="J696" s="73" t="s">
        <v>55</v>
      </c>
    </row>
    <row r="697" spans="2:10" ht="21.95" customHeight="1">
      <c r="B697" s="15" t="s">
        <v>169</v>
      </c>
      <c r="C697" s="16" t="s">
        <v>1887</v>
      </c>
      <c r="D697" s="17" t="s">
        <v>1888</v>
      </c>
      <c r="E697" s="16" t="s">
        <v>1889</v>
      </c>
      <c r="F697" s="18">
        <v>100000</v>
      </c>
      <c r="G697" s="19">
        <f t="shared" si="69"/>
        <v>59048</v>
      </c>
      <c r="H697" s="20">
        <v>40952</v>
      </c>
      <c r="I697" s="24">
        <f t="shared" si="62"/>
        <v>0.59048</v>
      </c>
      <c r="J697" s="73" t="s">
        <v>55</v>
      </c>
    </row>
    <row r="698" spans="2:10" ht="21.95" customHeight="1">
      <c r="B698" s="15" t="s">
        <v>169</v>
      </c>
      <c r="C698" s="16" t="s">
        <v>1890</v>
      </c>
      <c r="D698" s="17" t="s">
        <v>1891</v>
      </c>
      <c r="E698" s="16" t="s">
        <v>1889</v>
      </c>
      <c r="F698" s="18">
        <v>300000</v>
      </c>
      <c r="G698" s="19">
        <f t="shared" si="69"/>
        <v>55692</v>
      </c>
      <c r="H698" s="20">
        <v>244308</v>
      </c>
      <c r="I698" s="24">
        <f t="shared" si="62"/>
        <v>0.18564</v>
      </c>
      <c r="J698" s="73" t="s">
        <v>55</v>
      </c>
    </row>
    <row r="699" spans="2:10" ht="21.95" customHeight="1">
      <c r="B699" s="15" t="s">
        <v>159</v>
      </c>
      <c r="C699" s="16" t="s">
        <v>1892</v>
      </c>
      <c r="D699" s="17" t="s">
        <v>1893</v>
      </c>
      <c r="E699" s="16" t="s">
        <v>1894</v>
      </c>
      <c r="F699" s="18">
        <v>29067</v>
      </c>
      <c r="G699" s="19">
        <f t="shared" si="69"/>
        <v>23875</v>
      </c>
      <c r="H699" s="20">
        <v>5192</v>
      </c>
      <c r="I699" s="24">
        <f t="shared" si="62"/>
        <v>0.82137819520418343</v>
      </c>
      <c r="J699" s="73" t="s">
        <v>55</v>
      </c>
    </row>
    <row r="700" spans="2:10" ht="21.95" customHeight="1">
      <c r="B700" s="15" t="s">
        <v>159</v>
      </c>
      <c r="C700" s="16" t="s">
        <v>1895</v>
      </c>
      <c r="D700" s="17" t="s">
        <v>1896</v>
      </c>
      <c r="E700" s="16" t="s">
        <v>1894</v>
      </c>
      <c r="F700" s="18">
        <v>136.74</v>
      </c>
      <c r="G700" s="19">
        <v>0</v>
      </c>
      <c r="H700" s="20">
        <v>136.74</v>
      </c>
      <c r="I700" s="24">
        <f t="shared" si="62"/>
        <v>0</v>
      </c>
      <c r="J700" s="73" t="s">
        <v>55</v>
      </c>
    </row>
    <row r="701" spans="2:10" ht="21.95" customHeight="1">
      <c r="B701" s="15" t="s">
        <v>159</v>
      </c>
      <c r="C701" s="16" t="s">
        <v>1897</v>
      </c>
      <c r="D701" s="17" t="s">
        <v>1898</v>
      </c>
      <c r="E701" s="16" t="s">
        <v>1894</v>
      </c>
      <c r="F701" s="18">
        <v>0.95</v>
      </c>
      <c r="G701" s="19">
        <v>0</v>
      </c>
      <c r="H701" s="20">
        <v>0.95</v>
      </c>
      <c r="I701" s="24">
        <f t="shared" si="62"/>
        <v>0</v>
      </c>
      <c r="J701" s="73" t="s">
        <v>55</v>
      </c>
    </row>
    <row r="702" spans="2:10" ht="21.95" customHeight="1">
      <c r="B702" s="15" t="s">
        <v>96</v>
      </c>
      <c r="C702" s="16" t="s">
        <v>1899</v>
      </c>
      <c r="D702" s="17" t="s">
        <v>1900</v>
      </c>
      <c r="E702" s="16" t="s">
        <v>633</v>
      </c>
      <c r="F702" s="18">
        <v>4704</v>
      </c>
      <c r="G702" s="19">
        <f t="shared" ref="G702:G705" si="70">SUM(F702-H702)</f>
        <v>4704</v>
      </c>
      <c r="H702" s="20">
        <v>0</v>
      </c>
      <c r="I702" s="24">
        <f t="shared" si="62"/>
        <v>1</v>
      </c>
      <c r="J702" s="73" t="s">
        <v>55</v>
      </c>
    </row>
    <row r="703" spans="2:10" ht="21.95" customHeight="1">
      <c r="B703" s="15" t="s">
        <v>274</v>
      </c>
      <c r="C703" s="16" t="s">
        <v>1901</v>
      </c>
      <c r="D703" s="17" t="s">
        <v>1902</v>
      </c>
      <c r="E703" s="16" t="s">
        <v>1903</v>
      </c>
      <c r="F703" s="18">
        <v>30964.3</v>
      </c>
      <c r="G703" s="19">
        <f t="shared" si="70"/>
        <v>25422.18</v>
      </c>
      <c r="H703" s="20">
        <v>5542.12</v>
      </c>
      <c r="I703" s="24">
        <f t="shared" si="62"/>
        <v>0.82101581498693654</v>
      </c>
      <c r="J703" s="73" t="s">
        <v>55</v>
      </c>
    </row>
    <row r="704" spans="2:10" ht="21.95" customHeight="1">
      <c r="B704" s="15" t="s">
        <v>159</v>
      </c>
      <c r="C704" s="16" t="s">
        <v>1904</v>
      </c>
      <c r="D704" s="17" t="s">
        <v>1905</v>
      </c>
      <c r="E704" s="16" t="s">
        <v>904</v>
      </c>
      <c r="F704" s="18">
        <v>132248.98000000001</v>
      </c>
      <c r="G704" s="19">
        <f t="shared" si="70"/>
        <v>69772.5</v>
      </c>
      <c r="H704" s="20">
        <v>62476.480000000003</v>
      </c>
      <c r="I704" s="24">
        <f t="shared" si="62"/>
        <v>0.52758440934667317</v>
      </c>
      <c r="J704" s="73" t="s">
        <v>55</v>
      </c>
    </row>
    <row r="705" spans="2:10" ht="21.95" customHeight="1">
      <c r="B705" s="15" t="s">
        <v>159</v>
      </c>
      <c r="C705" s="16" t="s">
        <v>1906</v>
      </c>
      <c r="D705" s="17" t="s">
        <v>1907</v>
      </c>
      <c r="E705" s="16" t="s">
        <v>904</v>
      </c>
      <c r="F705" s="18">
        <v>200000</v>
      </c>
      <c r="G705" s="19">
        <f t="shared" si="70"/>
        <v>10000</v>
      </c>
      <c r="H705" s="20">
        <v>190000</v>
      </c>
      <c r="I705" s="24">
        <f t="shared" ref="I705:I768" si="71">SUM(G705/F705)</f>
        <v>0.05</v>
      </c>
      <c r="J705" s="73" t="s">
        <v>55</v>
      </c>
    </row>
    <row r="706" spans="2:10" ht="21.95" customHeight="1">
      <c r="B706" s="15" t="s">
        <v>159</v>
      </c>
      <c r="C706" s="16" t="s">
        <v>1908</v>
      </c>
      <c r="D706" s="17" t="s">
        <v>1909</v>
      </c>
      <c r="E706" s="16" t="s">
        <v>904</v>
      </c>
      <c r="F706" s="18">
        <v>0.13</v>
      </c>
      <c r="G706" s="19">
        <v>0</v>
      </c>
      <c r="H706" s="20">
        <v>0.13</v>
      </c>
      <c r="I706" s="24">
        <f t="shared" si="71"/>
        <v>0</v>
      </c>
      <c r="J706" s="73" t="s">
        <v>55</v>
      </c>
    </row>
    <row r="707" spans="2:10" ht="21.95" customHeight="1">
      <c r="B707" s="15" t="s">
        <v>120</v>
      </c>
      <c r="C707" s="16" t="s">
        <v>1910</v>
      </c>
      <c r="D707" s="17" t="s">
        <v>1911</v>
      </c>
      <c r="E707" s="16" t="s">
        <v>1912</v>
      </c>
      <c r="F707" s="18">
        <v>227592.14</v>
      </c>
      <c r="G707" s="19">
        <f t="shared" ref="G707:G713" si="72">SUM(F707-H707)</f>
        <v>195910.59000000003</v>
      </c>
      <c r="H707" s="20">
        <v>31681.55</v>
      </c>
      <c r="I707" s="24">
        <f t="shared" si="71"/>
        <v>0.86079681837870159</v>
      </c>
      <c r="J707" s="73" t="s">
        <v>55</v>
      </c>
    </row>
    <row r="708" spans="2:10" ht="21.95" customHeight="1">
      <c r="B708" s="15" t="s">
        <v>65</v>
      </c>
      <c r="C708" s="16" t="s">
        <v>1913</v>
      </c>
      <c r="D708" s="17" t="s">
        <v>1914</v>
      </c>
      <c r="E708" s="16" t="s">
        <v>1915</v>
      </c>
      <c r="F708" s="18">
        <v>19488.990000000002</v>
      </c>
      <c r="G708" s="19">
        <f t="shared" si="72"/>
        <v>11329.400000000001</v>
      </c>
      <c r="H708" s="20">
        <v>8159.59</v>
      </c>
      <c r="I708" s="24">
        <f t="shared" si="71"/>
        <v>0.58132309575816909</v>
      </c>
      <c r="J708" s="73" t="s">
        <v>55</v>
      </c>
    </row>
    <row r="709" spans="2:10" ht="21.95" customHeight="1">
      <c r="B709" s="15" t="s">
        <v>17</v>
      </c>
      <c r="C709" s="16" t="s">
        <v>1916</v>
      </c>
      <c r="D709" s="17" t="s">
        <v>1917</v>
      </c>
      <c r="E709" s="16" t="s">
        <v>1918</v>
      </c>
      <c r="F709" s="18">
        <v>5000</v>
      </c>
      <c r="G709" s="19">
        <v>0</v>
      </c>
      <c r="H709" s="20">
        <v>5000</v>
      </c>
      <c r="I709" s="24">
        <f t="shared" si="71"/>
        <v>0</v>
      </c>
      <c r="J709" s="73" t="s">
        <v>55</v>
      </c>
    </row>
    <row r="710" spans="2:10" ht="21.95" customHeight="1">
      <c r="B710" s="15" t="s">
        <v>72</v>
      </c>
      <c r="C710" s="16" t="s">
        <v>1919</v>
      </c>
      <c r="D710" s="17" t="s">
        <v>1920</v>
      </c>
      <c r="E710" s="16" t="s">
        <v>1921</v>
      </c>
      <c r="F710" s="18">
        <v>80000</v>
      </c>
      <c r="G710" s="19">
        <v>0</v>
      </c>
      <c r="H710" s="20">
        <v>80000</v>
      </c>
      <c r="I710" s="24">
        <f t="shared" si="71"/>
        <v>0</v>
      </c>
      <c r="J710" s="73" t="s">
        <v>55</v>
      </c>
    </row>
    <row r="711" spans="2:10" ht="21.95" customHeight="1">
      <c r="B711" s="15" t="s">
        <v>60</v>
      </c>
      <c r="C711" s="16" t="s">
        <v>1922</v>
      </c>
      <c r="D711" s="17" t="s">
        <v>1923</v>
      </c>
      <c r="E711" s="16" t="s">
        <v>1924</v>
      </c>
      <c r="F711" s="18">
        <v>24333.86</v>
      </c>
      <c r="G711" s="19">
        <v>0</v>
      </c>
      <c r="H711" s="20">
        <v>24333.86</v>
      </c>
      <c r="I711" s="24">
        <f t="shared" si="71"/>
        <v>0</v>
      </c>
      <c r="J711" s="73" t="s">
        <v>55</v>
      </c>
    </row>
    <row r="712" spans="2:10" ht="21.95" customHeight="1">
      <c r="B712" s="15" t="s">
        <v>134</v>
      </c>
      <c r="C712" s="16" t="s">
        <v>1925</v>
      </c>
      <c r="D712" s="17" t="s">
        <v>1926</v>
      </c>
      <c r="E712" s="16" t="s">
        <v>1927</v>
      </c>
      <c r="F712" s="18">
        <v>93200</v>
      </c>
      <c r="G712" s="19">
        <f t="shared" si="72"/>
        <v>41817.160000000003</v>
      </c>
      <c r="H712" s="20">
        <v>51382.84</v>
      </c>
      <c r="I712" s="24">
        <f t="shared" si="71"/>
        <v>0.44868197424892708</v>
      </c>
      <c r="J712" s="73" t="s">
        <v>55</v>
      </c>
    </row>
    <row r="713" spans="2:10" ht="21.95" customHeight="1">
      <c r="B713" s="15" t="s">
        <v>476</v>
      </c>
      <c r="C713" s="16" t="s">
        <v>1928</v>
      </c>
      <c r="D713" s="17" t="s">
        <v>1929</v>
      </c>
      <c r="E713" s="16" t="s">
        <v>1927</v>
      </c>
      <c r="F713" s="18">
        <v>100000</v>
      </c>
      <c r="G713" s="19">
        <f t="shared" si="72"/>
        <v>20327.199999999997</v>
      </c>
      <c r="H713" s="20">
        <v>79672.800000000003</v>
      </c>
      <c r="I713" s="24">
        <f t="shared" si="71"/>
        <v>0.20327199999999998</v>
      </c>
      <c r="J713" s="73" t="s">
        <v>55</v>
      </c>
    </row>
    <row r="714" spans="2:10" ht="21.95" customHeight="1">
      <c r="B714" s="15" t="s">
        <v>81</v>
      </c>
      <c r="C714" s="16" t="s">
        <v>1930</v>
      </c>
      <c r="D714" s="17" t="s">
        <v>1931</v>
      </c>
      <c r="E714" s="16" t="s">
        <v>365</v>
      </c>
      <c r="F714" s="18">
        <v>37735.519999999997</v>
      </c>
      <c r="G714" s="19">
        <v>0</v>
      </c>
      <c r="H714" s="20">
        <v>37735.519999999997</v>
      </c>
      <c r="I714" s="24">
        <f t="shared" si="71"/>
        <v>0</v>
      </c>
      <c r="J714" s="73" t="s">
        <v>55</v>
      </c>
    </row>
    <row r="715" spans="2:10" ht="21.95" customHeight="1">
      <c r="B715" s="15" t="s">
        <v>81</v>
      </c>
      <c r="C715" s="16" t="s">
        <v>1932</v>
      </c>
      <c r="D715" s="17" t="s">
        <v>1714</v>
      </c>
      <c r="E715" s="16" t="s">
        <v>365</v>
      </c>
      <c r="F715" s="18">
        <v>87285.85</v>
      </c>
      <c r="G715" s="19">
        <f t="shared" ref="G715:G719" si="73">SUM(F715-H715)</f>
        <v>77331.570000000007</v>
      </c>
      <c r="H715" s="20">
        <v>9954.2800000000007</v>
      </c>
      <c r="I715" s="24">
        <f t="shared" si="71"/>
        <v>0.88595768959115373</v>
      </c>
      <c r="J715" s="73" t="s">
        <v>64</v>
      </c>
    </row>
    <row r="716" spans="2:10" ht="21.95" customHeight="1">
      <c r="B716" s="15" t="s">
        <v>81</v>
      </c>
      <c r="C716" s="16" t="s">
        <v>1933</v>
      </c>
      <c r="D716" s="17" t="s">
        <v>1934</v>
      </c>
      <c r="E716" s="16" t="s">
        <v>365</v>
      </c>
      <c r="F716" s="18">
        <v>500000</v>
      </c>
      <c r="G716" s="19">
        <f t="shared" si="73"/>
        <v>25000</v>
      </c>
      <c r="H716" s="20">
        <v>475000</v>
      </c>
      <c r="I716" s="24">
        <f t="shared" si="71"/>
        <v>0.05</v>
      </c>
      <c r="J716" s="73" t="s">
        <v>55</v>
      </c>
    </row>
    <row r="717" spans="2:10" ht="21.95" customHeight="1">
      <c r="B717" s="15" t="s">
        <v>120</v>
      </c>
      <c r="C717" s="16" t="s">
        <v>1935</v>
      </c>
      <c r="D717" s="17" t="s">
        <v>1936</v>
      </c>
      <c r="E717" s="16" t="s">
        <v>1937</v>
      </c>
      <c r="F717" s="18">
        <v>94980</v>
      </c>
      <c r="G717" s="19">
        <v>0</v>
      </c>
      <c r="H717" s="20">
        <v>94980</v>
      </c>
      <c r="I717" s="24">
        <f t="shared" si="71"/>
        <v>0</v>
      </c>
      <c r="J717" s="73" t="s">
        <v>55</v>
      </c>
    </row>
    <row r="718" spans="2:10" ht="21.95" customHeight="1">
      <c r="B718" s="15" t="s">
        <v>46</v>
      </c>
      <c r="C718" s="16" t="s">
        <v>1938</v>
      </c>
      <c r="D718" s="17" t="s">
        <v>1939</v>
      </c>
      <c r="E718" s="16" t="s">
        <v>1940</v>
      </c>
      <c r="F718" s="18">
        <v>86872.01</v>
      </c>
      <c r="G718" s="19">
        <f t="shared" si="73"/>
        <v>38045.969999999994</v>
      </c>
      <c r="H718" s="20">
        <v>48826.04</v>
      </c>
      <c r="I718" s="24">
        <f t="shared" si="71"/>
        <v>0.43795429621117316</v>
      </c>
      <c r="J718" s="73" t="s">
        <v>55</v>
      </c>
    </row>
    <row r="719" spans="2:10" ht="21.95" customHeight="1">
      <c r="B719" s="15" t="s">
        <v>120</v>
      </c>
      <c r="C719" s="16" t="s">
        <v>1941</v>
      </c>
      <c r="D719" s="17" t="s">
        <v>1942</v>
      </c>
      <c r="E719" s="16" t="s">
        <v>1943</v>
      </c>
      <c r="F719" s="18">
        <v>800000</v>
      </c>
      <c r="G719" s="19">
        <f t="shared" si="73"/>
        <v>50800</v>
      </c>
      <c r="H719" s="20">
        <v>749200</v>
      </c>
      <c r="I719" s="24">
        <f t="shared" si="71"/>
        <v>6.3500000000000001E-2</v>
      </c>
      <c r="J719" s="73" t="s">
        <v>55</v>
      </c>
    </row>
    <row r="720" spans="2:10" ht="21.95" customHeight="1">
      <c r="B720" s="15" t="s">
        <v>169</v>
      </c>
      <c r="C720" s="16" t="s">
        <v>1944</v>
      </c>
      <c r="D720" s="17" t="s">
        <v>1945</v>
      </c>
      <c r="E720" s="16" t="s">
        <v>1946</v>
      </c>
      <c r="F720" s="18">
        <v>0.8</v>
      </c>
      <c r="G720" s="19">
        <v>0</v>
      </c>
      <c r="H720" s="20">
        <v>0.8</v>
      </c>
      <c r="I720" s="24">
        <f t="shared" si="71"/>
        <v>0</v>
      </c>
      <c r="J720" s="73" t="s">
        <v>55</v>
      </c>
    </row>
    <row r="721" spans="2:10" ht="21.95" customHeight="1">
      <c r="B721" s="15" t="s">
        <v>169</v>
      </c>
      <c r="C721" s="16" t="s">
        <v>1947</v>
      </c>
      <c r="D721" s="17" t="s">
        <v>1948</v>
      </c>
      <c r="E721" s="16" t="s">
        <v>1946</v>
      </c>
      <c r="F721" s="18">
        <v>178.3</v>
      </c>
      <c r="G721" s="19">
        <f>SUM(F721-H721)</f>
        <v>133</v>
      </c>
      <c r="H721" s="20">
        <v>45.3</v>
      </c>
      <c r="I721" s="24">
        <f t="shared" si="71"/>
        <v>0.7459338194054963</v>
      </c>
      <c r="J721" s="73" t="s">
        <v>55</v>
      </c>
    </row>
    <row r="722" spans="2:10" ht="21.95" customHeight="1">
      <c r="B722" s="15" t="s">
        <v>85</v>
      </c>
      <c r="C722" s="16" t="s">
        <v>1949</v>
      </c>
      <c r="D722" s="17" t="s">
        <v>1950</v>
      </c>
      <c r="E722" s="16" t="s">
        <v>1951</v>
      </c>
      <c r="F722" s="18">
        <v>30747.200000000001</v>
      </c>
      <c r="G722" s="19">
        <f>SUM(F722-H722)</f>
        <v>23349.200000000001</v>
      </c>
      <c r="H722" s="20">
        <v>7398</v>
      </c>
      <c r="I722" s="24">
        <f t="shared" si="71"/>
        <v>0.75939272519123691</v>
      </c>
      <c r="J722" s="73" t="s">
        <v>55</v>
      </c>
    </row>
    <row r="723" spans="2:10" ht="21.95" customHeight="1">
      <c r="B723" s="15" t="s">
        <v>169</v>
      </c>
      <c r="C723" s="16" t="s">
        <v>1952</v>
      </c>
      <c r="D723" s="17" t="s">
        <v>1953</v>
      </c>
      <c r="E723" s="16" t="s">
        <v>1954</v>
      </c>
      <c r="F723" s="18">
        <v>57137.75</v>
      </c>
      <c r="G723" s="19">
        <v>0</v>
      </c>
      <c r="H723" s="20">
        <v>57137.75</v>
      </c>
      <c r="I723" s="24">
        <f t="shared" si="71"/>
        <v>0</v>
      </c>
      <c r="J723" s="73" t="s">
        <v>55</v>
      </c>
    </row>
    <row r="724" spans="2:10" ht="21.95" customHeight="1">
      <c r="B724" s="15" t="s">
        <v>60</v>
      </c>
      <c r="C724" s="16" t="s">
        <v>1955</v>
      </c>
      <c r="D724" s="17" t="s">
        <v>1956</v>
      </c>
      <c r="E724" s="16" t="s">
        <v>1957</v>
      </c>
      <c r="F724" s="18">
        <v>24.5</v>
      </c>
      <c r="G724" s="19">
        <v>0</v>
      </c>
      <c r="H724" s="20">
        <v>24.5</v>
      </c>
      <c r="I724" s="24">
        <f t="shared" si="71"/>
        <v>0</v>
      </c>
      <c r="J724" s="73" t="s">
        <v>55</v>
      </c>
    </row>
    <row r="725" spans="2:10" ht="21.95" customHeight="1">
      <c r="B725" s="15" t="s">
        <v>1051</v>
      </c>
      <c r="C725" s="16" t="s">
        <v>1958</v>
      </c>
      <c r="D725" s="17" t="s">
        <v>1959</v>
      </c>
      <c r="E725" s="16" t="s">
        <v>1960</v>
      </c>
      <c r="F725" s="18">
        <v>5.04</v>
      </c>
      <c r="G725" s="19">
        <v>0</v>
      </c>
      <c r="H725" s="20">
        <v>5.04</v>
      </c>
      <c r="I725" s="24">
        <f t="shared" si="71"/>
        <v>0</v>
      </c>
      <c r="J725" s="73" t="s">
        <v>55</v>
      </c>
    </row>
    <row r="726" spans="2:10" ht="21.95" customHeight="1">
      <c r="B726" s="15" t="s">
        <v>46</v>
      </c>
      <c r="C726" s="16" t="s">
        <v>1961</v>
      </c>
      <c r="D726" s="17" t="s">
        <v>1962</v>
      </c>
      <c r="E726" s="16" t="s">
        <v>528</v>
      </c>
      <c r="F726" s="18">
        <v>100000</v>
      </c>
      <c r="G726" s="19">
        <v>0</v>
      </c>
      <c r="H726" s="20">
        <v>100000</v>
      </c>
      <c r="I726" s="24">
        <f t="shared" si="71"/>
        <v>0</v>
      </c>
      <c r="J726" s="73" t="s">
        <v>55</v>
      </c>
    </row>
    <row r="727" spans="2:10" ht="21.95" customHeight="1">
      <c r="B727" s="15" t="s">
        <v>270</v>
      </c>
      <c r="C727" s="16" t="s">
        <v>1963</v>
      </c>
      <c r="D727" s="17" t="s">
        <v>1964</v>
      </c>
      <c r="E727" s="16" t="s">
        <v>344</v>
      </c>
      <c r="F727" s="18">
        <v>1380000</v>
      </c>
      <c r="G727" s="19">
        <f t="shared" ref="G727:G738" si="74">SUM(F727-H727)</f>
        <v>69000</v>
      </c>
      <c r="H727" s="20">
        <v>1311000</v>
      </c>
      <c r="I727" s="24">
        <f t="shared" si="71"/>
        <v>0.05</v>
      </c>
      <c r="J727" s="73" t="s">
        <v>55</v>
      </c>
    </row>
    <row r="728" spans="2:10" ht="21.95" customHeight="1">
      <c r="B728" s="15" t="s">
        <v>270</v>
      </c>
      <c r="C728" s="16" t="s">
        <v>1965</v>
      </c>
      <c r="D728" s="17" t="s">
        <v>1966</v>
      </c>
      <c r="E728" s="16" t="s">
        <v>344</v>
      </c>
      <c r="F728" s="18">
        <v>28.23</v>
      </c>
      <c r="G728" s="19">
        <v>0</v>
      </c>
      <c r="H728" s="20">
        <v>28.23</v>
      </c>
      <c r="I728" s="24">
        <f t="shared" si="71"/>
        <v>0</v>
      </c>
      <c r="J728" s="73" t="s">
        <v>55</v>
      </c>
    </row>
    <row r="729" spans="2:10" ht="21.95" customHeight="1">
      <c r="B729" s="15" t="s">
        <v>72</v>
      </c>
      <c r="C729" s="16" t="s">
        <v>1967</v>
      </c>
      <c r="D729" s="17" t="s">
        <v>1968</v>
      </c>
      <c r="E729" s="16" t="s">
        <v>1969</v>
      </c>
      <c r="F729" s="18">
        <v>14430.17</v>
      </c>
      <c r="G729" s="19">
        <f t="shared" si="74"/>
        <v>14427.23</v>
      </c>
      <c r="H729" s="20">
        <v>2.94</v>
      </c>
      <c r="I729" s="24">
        <f t="shared" si="71"/>
        <v>0.99979626019651879</v>
      </c>
      <c r="J729" s="73" t="s">
        <v>55</v>
      </c>
    </row>
    <row r="730" spans="2:10" ht="21.95" customHeight="1">
      <c r="B730" s="15" t="s">
        <v>72</v>
      </c>
      <c r="C730" s="16" t="s">
        <v>1970</v>
      </c>
      <c r="D730" s="17" t="s">
        <v>1971</v>
      </c>
      <c r="E730" s="16" t="s">
        <v>1969</v>
      </c>
      <c r="F730" s="18">
        <v>18198.22</v>
      </c>
      <c r="G730" s="19">
        <f t="shared" si="74"/>
        <v>2391.0000000000018</v>
      </c>
      <c r="H730" s="20">
        <v>15807.22</v>
      </c>
      <c r="I730" s="24">
        <f t="shared" si="71"/>
        <v>0.13138647625976616</v>
      </c>
      <c r="J730" s="73" t="s">
        <v>55</v>
      </c>
    </row>
    <row r="731" spans="2:10" ht="21.95" customHeight="1">
      <c r="B731" s="15" t="s">
        <v>120</v>
      </c>
      <c r="C731" s="16" t="s">
        <v>1972</v>
      </c>
      <c r="D731" s="17" t="s">
        <v>1973</v>
      </c>
      <c r="E731" s="16" t="s">
        <v>1974</v>
      </c>
      <c r="F731" s="18">
        <v>58073.15</v>
      </c>
      <c r="G731" s="19">
        <f t="shared" si="74"/>
        <v>39436.410000000003</v>
      </c>
      <c r="H731" s="20">
        <v>18636.740000000002</v>
      </c>
      <c r="I731" s="24">
        <f t="shared" si="71"/>
        <v>0.67908164099932589</v>
      </c>
      <c r="J731" s="73" t="s">
        <v>55</v>
      </c>
    </row>
    <row r="732" spans="2:10" ht="21.95" customHeight="1">
      <c r="B732" s="15" t="s">
        <v>159</v>
      </c>
      <c r="C732" s="16" t="s">
        <v>1975</v>
      </c>
      <c r="D732" s="17" t="s">
        <v>1976</v>
      </c>
      <c r="E732" s="16" t="s">
        <v>1977</v>
      </c>
      <c r="F732" s="18">
        <v>100000</v>
      </c>
      <c r="G732" s="19">
        <f t="shared" si="74"/>
        <v>100000</v>
      </c>
      <c r="H732" s="20">
        <v>0</v>
      </c>
      <c r="I732" s="24">
        <f t="shared" si="71"/>
        <v>1</v>
      </c>
      <c r="J732" s="73" t="s">
        <v>55</v>
      </c>
    </row>
    <row r="733" spans="2:10" ht="21.95" customHeight="1">
      <c r="B733" s="15" t="s">
        <v>159</v>
      </c>
      <c r="C733" s="16" t="s">
        <v>1978</v>
      </c>
      <c r="D733" s="17" t="s">
        <v>1979</v>
      </c>
      <c r="E733" s="16" t="s">
        <v>1977</v>
      </c>
      <c r="F733" s="18">
        <v>506750.15</v>
      </c>
      <c r="G733" s="19">
        <f t="shared" si="74"/>
        <v>254757.26</v>
      </c>
      <c r="H733" s="20">
        <v>251992.89</v>
      </c>
      <c r="I733" s="24">
        <f t="shared" si="71"/>
        <v>0.50272754729327662</v>
      </c>
      <c r="J733" s="73" t="s">
        <v>55</v>
      </c>
    </row>
    <row r="734" spans="2:10" ht="21.95" customHeight="1">
      <c r="B734" s="15" t="s">
        <v>159</v>
      </c>
      <c r="C734" s="16" t="s">
        <v>1980</v>
      </c>
      <c r="D734" s="17" t="s">
        <v>1981</v>
      </c>
      <c r="E734" s="16" t="s">
        <v>1977</v>
      </c>
      <c r="F734" s="18">
        <v>47480</v>
      </c>
      <c r="G734" s="19">
        <f t="shared" si="74"/>
        <v>47480</v>
      </c>
      <c r="H734" s="20">
        <v>0</v>
      </c>
      <c r="I734" s="24">
        <f t="shared" si="71"/>
        <v>1</v>
      </c>
      <c r="J734" s="73" t="s">
        <v>55</v>
      </c>
    </row>
    <row r="735" spans="2:10" ht="21.95" customHeight="1">
      <c r="B735" s="15" t="s">
        <v>284</v>
      </c>
      <c r="C735" s="16" t="s">
        <v>1982</v>
      </c>
      <c r="D735" s="17" t="s">
        <v>1983</v>
      </c>
      <c r="E735" s="16" t="s">
        <v>891</v>
      </c>
      <c r="F735" s="18">
        <v>6147</v>
      </c>
      <c r="G735" s="19">
        <f t="shared" si="74"/>
        <v>6125.62</v>
      </c>
      <c r="H735" s="20">
        <v>21.38</v>
      </c>
      <c r="I735" s="24">
        <f t="shared" si="71"/>
        <v>0.99652188059215874</v>
      </c>
      <c r="J735" s="73" t="s">
        <v>55</v>
      </c>
    </row>
    <row r="736" spans="2:10" ht="21.95" customHeight="1">
      <c r="B736" s="15" t="s">
        <v>284</v>
      </c>
      <c r="C736" s="16" t="s">
        <v>1984</v>
      </c>
      <c r="D736" s="17" t="s">
        <v>1985</v>
      </c>
      <c r="E736" s="16" t="s">
        <v>891</v>
      </c>
      <c r="F736" s="18">
        <v>22776.43</v>
      </c>
      <c r="G736" s="19">
        <f t="shared" si="74"/>
        <v>19650</v>
      </c>
      <c r="H736" s="20">
        <v>3126.43</v>
      </c>
      <c r="I736" s="24">
        <f t="shared" si="71"/>
        <v>0.86273397542986319</v>
      </c>
      <c r="J736" s="73" t="s">
        <v>55</v>
      </c>
    </row>
    <row r="737" spans="2:10" ht="21.95" customHeight="1">
      <c r="B737" s="15" t="s">
        <v>46</v>
      </c>
      <c r="C737" s="16" t="s">
        <v>1986</v>
      </c>
      <c r="D737" s="17" t="s">
        <v>1987</v>
      </c>
      <c r="E737" s="16" t="s">
        <v>1988</v>
      </c>
      <c r="F737" s="18">
        <v>18567.96</v>
      </c>
      <c r="G737" s="19">
        <f t="shared" si="74"/>
        <v>10967.84</v>
      </c>
      <c r="H737" s="20">
        <v>7600.12</v>
      </c>
      <c r="I737" s="24">
        <f t="shared" si="71"/>
        <v>0.5906863220299915</v>
      </c>
      <c r="J737" s="73" t="s">
        <v>55</v>
      </c>
    </row>
    <row r="738" spans="2:10" ht="21.95" customHeight="1">
      <c r="B738" s="15" t="s">
        <v>46</v>
      </c>
      <c r="C738" s="16" t="s">
        <v>1989</v>
      </c>
      <c r="D738" s="17" t="s">
        <v>1990</v>
      </c>
      <c r="E738" s="16" t="s">
        <v>1988</v>
      </c>
      <c r="F738" s="18">
        <v>715440.62</v>
      </c>
      <c r="G738" s="19">
        <f t="shared" si="74"/>
        <v>158397.40000000002</v>
      </c>
      <c r="H738" s="20">
        <v>557043.22</v>
      </c>
      <c r="I738" s="24">
        <f t="shared" si="71"/>
        <v>0.2213983880311409</v>
      </c>
      <c r="J738" s="73" t="s">
        <v>55</v>
      </c>
    </row>
    <row r="739" spans="2:10" ht="21.95" customHeight="1">
      <c r="B739" s="15" t="s">
        <v>72</v>
      </c>
      <c r="C739" s="16" t="s">
        <v>1991</v>
      </c>
      <c r="D739" s="17" t="s">
        <v>1992</v>
      </c>
      <c r="E739" s="16" t="s">
        <v>1993</v>
      </c>
      <c r="F739" s="18">
        <v>80000</v>
      </c>
      <c r="G739" s="19">
        <v>0</v>
      </c>
      <c r="H739" s="20">
        <v>80000</v>
      </c>
      <c r="I739" s="24">
        <f t="shared" si="71"/>
        <v>0</v>
      </c>
      <c r="J739" s="73" t="s">
        <v>55</v>
      </c>
    </row>
    <row r="740" spans="2:10" ht="21.95" customHeight="1">
      <c r="B740" s="15" t="s">
        <v>448</v>
      </c>
      <c r="C740" s="16" t="s">
        <v>1994</v>
      </c>
      <c r="D740" s="17" t="s">
        <v>1995</v>
      </c>
      <c r="E740" s="16" t="s">
        <v>977</v>
      </c>
      <c r="F740" s="18">
        <v>500000</v>
      </c>
      <c r="G740" s="19">
        <v>0</v>
      </c>
      <c r="H740" s="20">
        <v>500000</v>
      </c>
      <c r="I740" s="24">
        <f t="shared" si="71"/>
        <v>0</v>
      </c>
      <c r="J740" s="73" t="s">
        <v>64</v>
      </c>
    </row>
    <row r="741" spans="2:10" ht="21.95" customHeight="1">
      <c r="B741" s="15" t="s">
        <v>72</v>
      </c>
      <c r="C741" s="16" t="s">
        <v>1996</v>
      </c>
      <c r="D741" s="17" t="s">
        <v>1997</v>
      </c>
      <c r="E741" s="16" t="s">
        <v>712</v>
      </c>
      <c r="F741" s="18">
        <v>678.38</v>
      </c>
      <c r="G741" s="19">
        <f t="shared" ref="G741:G747" si="75">SUM(F741-H741)</f>
        <v>30</v>
      </c>
      <c r="H741" s="20">
        <v>648.38</v>
      </c>
      <c r="I741" s="24">
        <f t="shared" si="71"/>
        <v>4.4223001857366079E-2</v>
      </c>
      <c r="J741" s="73" t="s">
        <v>55</v>
      </c>
    </row>
    <row r="742" spans="2:10" ht="21.95" customHeight="1">
      <c r="B742" s="15" t="s">
        <v>72</v>
      </c>
      <c r="C742" s="16" t="s">
        <v>1998</v>
      </c>
      <c r="D742" s="17" t="s">
        <v>1714</v>
      </c>
      <c r="E742" s="16" t="s">
        <v>712</v>
      </c>
      <c r="F742" s="18">
        <v>118780</v>
      </c>
      <c r="G742" s="19">
        <v>0</v>
      </c>
      <c r="H742" s="20">
        <v>118780</v>
      </c>
      <c r="I742" s="24">
        <f t="shared" si="71"/>
        <v>0</v>
      </c>
      <c r="J742" s="73" t="s">
        <v>55</v>
      </c>
    </row>
    <row r="743" spans="2:10" ht="21.95" customHeight="1">
      <c r="B743" s="15" t="s">
        <v>270</v>
      </c>
      <c r="C743" s="16" t="s">
        <v>1999</v>
      </c>
      <c r="D743" s="17" t="s">
        <v>2000</v>
      </c>
      <c r="E743" s="16" t="s">
        <v>712</v>
      </c>
      <c r="F743" s="18">
        <v>300000</v>
      </c>
      <c r="G743" s="19">
        <f t="shared" si="75"/>
        <v>15000</v>
      </c>
      <c r="H743" s="20">
        <v>285000</v>
      </c>
      <c r="I743" s="24">
        <f t="shared" si="71"/>
        <v>0.05</v>
      </c>
      <c r="J743" s="73" t="s">
        <v>55</v>
      </c>
    </row>
    <row r="744" spans="2:10" ht="21.95" customHeight="1">
      <c r="B744" s="15" t="s">
        <v>270</v>
      </c>
      <c r="C744" s="16" t="s">
        <v>2001</v>
      </c>
      <c r="D744" s="17" t="s">
        <v>2002</v>
      </c>
      <c r="E744" s="16" t="s">
        <v>2003</v>
      </c>
      <c r="F744" s="18">
        <v>1226.8900000000001</v>
      </c>
      <c r="G744" s="19">
        <v>0</v>
      </c>
      <c r="H744" s="20">
        <v>1226.8900000000001</v>
      </c>
      <c r="I744" s="24">
        <f t="shared" si="71"/>
        <v>0</v>
      </c>
      <c r="J744" s="73" t="s">
        <v>55</v>
      </c>
    </row>
    <row r="745" spans="2:10" ht="21.95" customHeight="1">
      <c r="B745" s="15" t="s">
        <v>159</v>
      </c>
      <c r="C745" s="16" t="s">
        <v>2004</v>
      </c>
      <c r="D745" s="17" t="s">
        <v>2005</v>
      </c>
      <c r="E745" s="16" t="s">
        <v>2006</v>
      </c>
      <c r="F745" s="18">
        <v>20843.82</v>
      </c>
      <c r="G745" s="19">
        <v>0</v>
      </c>
      <c r="H745" s="20">
        <v>20843.82</v>
      </c>
      <c r="I745" s="24">
        <f t="shared" si="71"/>
        <v>0</v>
      </c>
      <c r="J745" s="73" t="s">
        <v>55</v>
      </c>
    </row>
    <row r="746" spans="2:10" ht="21.95" customHeight="1">
      <c r="B746" s="15" t="s">
        <v>120</v>
      </c>
      <c r="C746" s="16" t="s">
        <v>2007</v>
      </c>
      <c r="D746" s="17" t="s">
        <v>2008</v>
      </c>
      <c r="E746" s="16" t="s">
        <v>2009</v>
      </c>
      <c r="F746" s="18">
        <v>197.02</v>
      </c>
      <c r="G746" s="19">
        <f t="shared" si="75"/>
        <v>197</v>
      </c>
      <c r="H746" s="20">
        <v>0.02</v>
      </c>
      <c r="I746" s="24">
        <f t="shared" si="71"/>
        <v>0.99989848746320165</v>
      </c>
      <c r="J746" s="73" t="s">
        <v>55</v>
      </c>
    </row>
    <row r="747" spans="2:10" ht="21.95" customHeight="1">
      <c r="B747" s="15" t="s">
        <v>60</v>
      </c>
      <c r="C747" s="16" t="s">
        <v>2010</v>
      </c>
      <c r="D747" s="17" t="s">
        <v>2011</v>
      </c>
      <c r="E747" s="16" t="s">
        <v>2012</v>
      </c>
      <c r="F747" s="18">
        <v>13248.9</v>
      </c>
      <c r="G747" s="19">
        <f t="shared" si="75"/>
        <v>4491.5</v>
      </c>
      <c r="H747" s="20">
        <v>8757.4</v>
      </c>
      <c r="I747" s="24">
        <f t="shared" si="71"/>
        <v>0.33900927624180122</v>
      </c>
      <c r="J747" s="73" t="s">
        <v>55</v>
      </c>
    </row>
    <row r="748" spans="2:10" ht="21.95" customHeight="1">
      <c r="B748" s="15" t="s">
        <v>81</v>
      </c>
      <c r="C748" s="16" t="s">
        <v>2013</v>
      </c>
      <c r="D748" s="17" t="s">
        <v>2014</v>
      </c>
      <c r="E748" s="16" t="s">
        <v>2015</v>
      </c>
      <c r="F748" s="18">
        <v>1688.28</v>
      </c>
      <c r="G748" s="19">
        <v>0</v>
      </c>
      <c r="H748" s="20">
        <v>1688.28</v>
      </c>
      <c r="I748" s="24">
        <f t="shared" si="71"/>
        <v>0</v>
      </c>
      <c r="J748" s="73" t="s">
        <v>55</v>
      </c>
    </row>
    <row r="749" spans="2:10" ht="21.95" customHeight="1">
      <c r="B749" s="15" t="s">
        <v>120</v>
      </c>
      <c r="C749" s="16" t="s">
        <v>2016</v>
      </c>
      <c r="D749" s="17" t="s">
        <v>2017</v>
      </c>
      <c r="E749" s="16" t="s">
        <v>2018</v>
      </c>
      <c r="F749" s="18">
        <v>311129.21000000002</v>
      </c>
      <c r="G749" s="19">
        <f t="shared" ref="G749:G759" si="76">SUM(F749-H749)</f>
        <v>79020.650000000023</v>
      </c>
      <c r="H749" s="20">
        <v>232108.56</v>
      </c>
      <c r="I749" s="24">
        <f t="shared" si="71"/>
        <v>0.25398017113211585</v>
      </c>
      <c r="J749" s="73" t="s">
        <v>55</v>
      </c>
    </row>
    <row r="750" spans="2:10" ht="21.95" customHeight="1">
      <c r="B750" s="15" t="s">
        <v>169</v>
      </c>
      <c r="C750" s="16" t="s">
        <v>2019</v>
      </c>
      <c r="D750" s="17" t="s">
        <v>2020</v>
      </c>
      <c r="E750" s="16" t="s">
        <v>2021</v>
      </c>
      <c r="F750" s="18">
        <v>50000</v>
      </c>
      <c r="G750" s="19">
        <v>0</v>
      </c>
      <c r="H750" s="20">
        <v>50000</v>
      </c>
      <c r="I750" s="24">
        <f t="shared" si="71"/>
        <v>0</v>
      </c>
      <c r="J750" s="73" t="s">
        <v>55</v>
      </c>
    </row>
    <row r="751" spans="2:10" ht="21.95" customHeight="1">
      <c r="B751" s="15" t="s">
        <v>169</v>
      </c>
      <c r="C751" s="16" t="s">
        <v>2022</v>
      </c>
      <c r="D751" s="17" t="s">
        <v>2023</v>
      </c>
      <c r="E751" s="16" t="s">
        <v>2021</v>
      </c>
      <c r="F751" s="18">
        <v>58069.599999999999</v>
      </c>
      <c r="G751" s="19">
        <f t="shared" si="76"/>
        <v>750</v>
      </c>
      <c r="H751" s="20">
        <v>57319.6</v>
      </c>
      <c r="I751" s="24">
        <f t="shared" si="71"/>
        <v>1.291553583975092E-2</v>
      </c>
      <c r="J751" s="73" t="s">
        <v>55</v>
      </c>
    </row>
    <row r="752" spans="2:10" ht="21.95" customHeight="1">
      <c r="B752" s="15" t="s">
        <v>169</v>
      </c>
      <c r="C752" s="16" t="s">
        <v>2024</v>
      </c>
      <c r="D752" s="17" t="s">
        <v>2025</v>
      </c>
      <c r="E752" s="16" t="s">
        <v>2021</v>
      </c>
      <c r="F752" s="18">
        <v>43952.7</v>
      </c>
      <c r="G752" s="19">
        <v>0</v>
      </c>
      <c r="H752" s="20">
        <v>43952.7</v>
      </c>
      <c r="I752" s="24">
        <f t="shared" si="71"/>
        <v>0</v>
      </c>
      <c r="J752" s="73" t="s">
        <v>55</v>
      </c>
    </row>
    <row r="753" spans="2:10" ht="21.95" customHeight="1">
      <c r="B753" s="15" t="s">
        <v>169</v>
      </c>
      <c r="C753" s="16" t="s">
        <v>2026</v>
      </c>
      <c r="D753" s="17" t="s">
        <v>2027</v>
      </c>
      <c r="E753" s="16" t="s">
        <v>2021</v>
      </c>
      <c r="F753" s="18">
        <v>357813.61</v>
      </c>
      <c r="G753" s="19">
        <f t="shared" si="76"/>
        <v>25100.399999999965</v>
      </c>
      <c r="H753" s="20">
        <v>332713.21000000002</v>
      </c>
      <c r="I753" s="24">
        <f t="shared" si="71"/>
        <v>7.0149371903433094E-2</v>
      </c>
      <c r="J753" s="73" t="s">
        <v>55</v>
      </c>
    </row>
    <row r="754" spans="2:10" ht="21.95" customHeight="1">
      <c r="B754" s="15" t="s">
        <v>72</v>
      </c>
      <c r="C754" s="16" t="s">
        <v>2028</v>
      </c>
      <c r="D754" s="17" t="s">
        <v>2029</v>
      </c>
      <c r="E754" s="16" t="s">
        <v>2030</v>
      </c>
      <c r="F754" s="18">
        <v>6593</v>
      </c>
      <c r="G754" s="19">
        <f t="shared" si="76"/>
        <v>6592.7</v>
      </c>
      <c r="H754" s="20">
        <v>0.3</v>
      </c>
      <c r="I754" s="24">
        <f t="shared" si="71"/>
        <v>0.99995449719399365</v>
      </c>
      <c r="J754" s="73" t="s">
        <v>55</v>
      </c>
    </row>
    <row r="755" spans="2:10" ht="21.95" customHeight="1">
      <c r="B755" s="15" t="s">
        <v>72</v>
      </c>
      <c r="C755" s="16" t="s">
        <v>2031</v>
      </c>
      <c r="D755" s="17" t="s">
        <v>2032</v>
      </c>
      <c r="E755" s="16" t="s">
        <v>2030</v>
      </c>
      <c r="F755" s="18">
        <v>23047.31</v>
      </c>
      <c r="G755" s="19">
        <f t="shared" si="76"/>
        <v>8000.0000000000018</v>
      </c>
      <c r="H755" s="20">
        <v>15047.31</v>
      </c>
      <c r="I755" s="24">
        <f t="shared" si="71"/>
        <v>0.34711209247413261</v>
      </c>
      <c r="J755" s="73" t="s">
        <v>55</v>
      </c>
    </row>
    <row r="756" spans="2:10" ht="21.95" customHeight="1">
      <c r="B756" s="15" t="s">
        <v>81</v>
      </c>
      <c r="C756" s="16" t="s">
        <v>2033</v>
      </c>
      <c r="D756" s="17" t="s">
        <v>2034</v>
      </c>
      <c r="E756" s="16" t="s">
        <v>84</v>
      </c>
      <c r="F756" s="18">
        <v>253699.99</v>
      </c>
      <c r="G756" s="19">
        <f t="shared" si="76"/>
        <v>181214.75</v>
      </c>
      <c r="H756" s="20">
        <v>72485.240000000005</v>
      </c>
      <c r="I756" s="24">
        <f t="shared" si="71"/>
        <v>0.71428757249852481</v>
      </c>
      <c r="J756" s="73" t="s">
        <v>55</v>
      </c>
    </row>
    <row r="757" spans="2:10" ht="21.95" customHeight="1">
      <c r="B757" s="15" t="s">
        <v>81</v>
      </c>
      <c r="C757" s="16" t="s">
        <v>2035</v>
      </c>
      <c r="D757" s="17" t="s">
        <v>2036</v>
      </c>
      <c r="E757" s="16" t="s">
        <v>84</v>
      </c>
      <c r="F757" s="18">
        <v>332500</v>
      </c>
      <c r="G757" s="19">
        <f t="shared" si="76"/>
        <v>331135.2</v>
      </c>
      <c r="H757" s="20">
        <v>1364.8</v>
      </c>
      <c r="I757" s="24">
        <f t="shared" si="71"/>
        <v>0.99589533834586474</v>
      </c>
      <c r="J757" s="73" t="s">
        <v>55</v>
      </c>
    </row>
    <row r="758" spans="2:10" ht="21.95" customHeight="1">
      <c r="B758" s="15" t="s">
        <v>81</v>
      </c>
      <c r="C758" s="16" t="s">
        <v>2037</v>
      </c>
      <c r="D758" s="17" t="s">
        <v>2038</v>
      </c>
      <c r="E758" s="16" t="s">
        <v>84</v>
      </c>
      <c r="F758" s="18">
        <v>600000</v>
      </c>
      <c r="G758" s="19">
        <f t="shared" si="76"/>
        <v>34650</v>
      </c>
      <c r="H758" s="20">
        <v>565350</v>
      </c>
      <c r="I758" s="24">
        <f t="shared" si="71"/>
        <v>5.7750000000000003E-2</v>
      </c>
      <c r="J758" s="73" t="s">
        <v>55</v>
      </c>
    </row>
    <row r="759" spans="2:10" ht="21.95" customHeight="1">
      <c r="B759" s="15" t="s">
        <v>81</v>
      </c>
      <c r="C759" s="16" t="s">
        <v>2039</v>
      </c>
      <c r="D759" s="17" t="s">
        <v>2040</v>
      </c>
      <c r="E759" s="16" t="s">
        <v>84</v>
      </c>
      <c r="F759" s="18">
        <v>13503.33</v>
      </c>
      <c r="G759" s="19">
        <f t="shared" si="76"/>
        <v>13503.33</v>
      </c>
      <c r="H759" s="20">
        <v>0</v>
      </c>
      <c r="I759" s="24">
        <f t="shared" si="71"/>
        <v>1</v>
      </c>
      <c r="J759" s="73" t="s">
        <v>55</v>
      </c>
    </row>
    <row r="760" spans="2:10" ht="21.95" customHeight="1">
      <c r="B760" s="15" t="s">
        <v>46</v>
      </c>
      <c r="C760" s="16" t="s">
        <v>2041</v>
      </c>
      <c r="D760" s="17" t="s">
        <v>2042</v>
      </c>
      <c r="E760" s="16" t="s">
        <v>2043</v>
      </c>
      <c r="F760" s="18">
        <v>1383.43</v>
      </c>
      <c r="G760" s="19">
        <v>0</v>
      </c>
      <c r="H760" s="20">
        <v>1383.43</v>
      </c>
      <c r="I760" s="24">
        <f t="shared" si="71"/>
        <v>0</v>
      </c>
      <c r="J760" s="73" t="s">
        <v>55</v>
      </c>
    </row>
    <row r="761" spans="2:10" ht="21.95" customHeight="1">
      <c r="B761" s="15" t="s">
        <v>46</v>
      </c>
      <c r="C761" s="16" t="s">
        <v>2044</v>
      </c>
      <c r="D761" s="17" t="s">
        <v>2045</v>
      </c>
      <c r="E761" s="16" t="s">
        <v>2043</v>
      </c>
      <c r="F761" s="18">
        <v>14.96</v>
      </c>
      <c r="G761" s="19">
        <v>0</v>
      </c>
      <c r="H761" s="20">
        <v>14.96</v>
      </c>
      <c r="I761" s="24">
        <f t="shared" si="71"/>
        <v>0</v>
      </c>
      <c r="J761" s="73" t="s">
        <v>55</v>
      </c>
    </row>
    <row r="762" spans="2:10" ht="21.95" customHeight="1">
      <c r="B762" s="15" t="s">
        <v>159</v>
      </c>
      <c r="C762" s="16" t="s">
        <v>2046</v>
      </c>
      <c r="D762" s="17" t="s">
        <v>2047</v>
      </c>
      <c r="E762" s="16" t="s">
        <v>2048</v>
      </c>
      <c r="F762" s="18">
        <v>88325.32</v>
      </c>
      <c r="G762" s="19">
        <v>0</v>
      </c>
      <c r="H762" s="20">
        <v>88325.32</v>
      </c>
      <c r="I762" s="24">
        <f t="shared" si="71"/>
        <v>0</v>
      </c>
      <c r="J762" s="73" t="s">
        <v>55</v>
      </c>
    </row>
    <row r="763" spans="2:10" ht="21.95" customHeight="1">
      <c r="B763" s="15" t="s">
        <v>72</v>
      </c>
      <c r="C763" s="16" t="s">
        <v>2049</v>
      </c>
      <c r="D763" s="17" t="s">
        <v>2050</v>
      </c>
      <c r="E763" s="16" t="s">
        <v>2051</v>
      </c>
      <c r="F763" s="18">
        <v>7867.54</v>
      </c>
      <c r="G763" s="19">
        <v>0</v>
      </c>
      <c r="H763" s="20">
        <v>7867.54</v>
      </c>
      <c r="I763" s="24">
        <f t="shared" si="71"/>
        <v>0</v>
      </c>
      <c r="J763" s="73" t="s">
        <v>55</v>
      </c>
    </row>
    <row r="764" spans="2:10" ht="21.95" customHeight="1">
      <c r="B764" s="15" t="s">
        <v>72</v>
      </c>
      <c r="C764" s="16" t="s">
        <v>2052</v>
      </c>
      <c r="D764" s="17" t="s">
        <v>2053</v>
      </c>
      <c r="E764" s="16" t="s">
        <v>2051</v>
      </c>
      <c r="F764" s="18">
        <v>100000</v>
      </c>
      <c r="G764" s="19">
        <f t="shared" ref="G764:G771" si="77">SUM(F764-H764)</f>
        <v>58299</v>
      </c>
      <c r="H764" s="20">
        <v>41701</v>
      </c>
      <c r="I764" s="24">
        <f t="shared" si="71"/>
        <v>0.58299000000000001</v>
      </c>
      <c r="J764" s="73" t="s">
        <v>55</v>
      </c>
    </row>
    <row r="765" spans="2:10" ht="21.95" customHeight="1">
      <c r="B765" s="15" t="s">
        <v>65</v>
      </c>
      <c r="C765" s="16" t="s">
        <v>2054</v>
      </c>
      <c r="D765" s="17" t="s">
        <v>2055</v>
      </c>
      <c r="E765" s="16" t="s">
        <v>2056</v>
      </c>
      <c r="F765" s="18">
        <v>0.14000000000000001</v>
      </c>
      <c r="G765" s="19">
        <f t="shared" si="77"/>
        <v>0.14000000000000001</v>
      </c>
      <c r="H765" s="20">
        <v>0</v>
      </c>
      <c r="I765" s="24">
        <f t="shared" si="71"/>
        <v>1</v>
      </c>
      <c r="J765" s="73" t="s">
        <v>55</v>
      </c>
    </row>
    <row r="766" spans="2:10" ht="21.95" customHeight="1">
      <c r="B766" s="15" t="s">
        <v>65</v>
      </c>
      <c r="C766" s="16" t="s">
        <v>2057</v>
      </c>
      <c r="D766" s="17" t="s">
        <v>2058</v>
      </c>
      <c r="E766" s="16" t="s">
        <v>2056</v>
      </c>
      <c r="F766" s="18">
        <v>355529.17</v>
      </c>
      <c r="G766" s="19">
        <f t="shared" si="77"/>
        <v>155367.10999999999</v>
      </c>
      <c r="H766" s="20">
        <v>200162.06</v>
      </c>
      <c r="I766" s="24">
        <f t="shared" si="71"/>
        <v>0.43700242655194788</v>
      </c>
      <c r="J766" s="73" t="s">
        <v>55</v>
      </c>
    </row>
    <row r="767" spans="2:10" ht="21.95" customHeight="1">
      <c r="B767" s="15" t="s">
        <v>65</v>
      </c>
      <c r="C767" s="16" t="s">
        <v>2059</v>
      </c>
      <c r="D767" s="17" t="s">
        <v>2060</v>
      </c>
      <c r="E767" s="16" t="s">
        <v>2061</v>
      </c>
      <c r="F767" s="18">
        <v>137953.79999999999</v>
      </c>
      <c r="G767" s="19">
        <f t="shared" si="77"/>
        <v>62034.399999999994</v>
      </c>
      <c r="H767" s="20">
        <v>75919.399999999994</v>
      </c>
      <c r="I767" s="24">
        <f t="shared" si="71"/>
        <v>0.44967518111135757</v>
      </c>
      <c r="J767" s="73" t="s">
        <v>55</v>
      </c>
    </row>
    <row r="768" spans="2:10" ht="21.95" customHeight="1">
      <c r="B768" s="15" t="s">
        <v>65</v>
      </c>
      <c r="C768" s="16" t="s">
        <v>2062</v>
      </c>
      <c r="D768" s="17" t="s">
        <v>2063</v>
      </c>
      <c r="E768" s="16" t="s">
        <v>2061</v>
      </c>
      <c r="F768" s="18">
        <v>200000</v>
      </c>
      <c r="G768" s="19">
        <f t="shared" si="77"/>
        <v>10000</v>
      </c>
      <c r="H768" s="20">
        <v>190000</v>
      </c>
      <c r="I768" s="24">
        <f t="shared" si="71"/>
        <v>0.05</v>
      </c>
      <c r="J768" s="73" t="s">
        <v>55</v>
      </c>
    </row>
    <row r="769" spans="2:10" ht="21.95" customHeight="1">
      <c r="B769" s="15" t="s">
        <v>65</v>
      </c>
      <c r="C769" s="16" t="s">
        <v>2064</v>
      </c>
      <c r="D769" s="17" t="s">
        <v>2065</v>
      </c>
      <c r="E769" s="16" t="s">
        <v>2061</v>
      </c>
      <c r="F769" s="18">
        <v>88012.03</v>
      </c>
      <c r="G769" s="19">
        <f t="shared" si="77"/>
        <v>17662.580000000002</v>
      </c>
      <c r="H769" s="20">
        <v>70349.45</v>
      </c>
      <c r="I769" s="24">
        <f t="shared" ref="I769:I832" si="78">SUM(G769/F769)</f>
        <v>0.2006837019893758</v>
      </c>
      <c r="J769" s="73" t="s">
        <v>55</v>
      </c>
    </row>
    <row r="770" spans="2:10" ht="21.95" customHeight="1">
      <c r="B770" s="15" t="s">
        <v>65</v>
      </c>
      <c r="C770" s="16" t="s">
        <v>2066</v>
      </c>
      <c r="D770" s="17" t="s">
        <v>2067</v>
      </c>
      <c r="E770" s="16" t="s">
        <v>2061</v>
      </c>
      <c r="F770" s="18">
        <v>469989.31</v>
      </c>
      <c r="G770" s="19">
        <f t="shared" si="77"/>
        <v>184424.22999999998</v>
      </c>
      <c r="H770" s="20">
        <v>285565.08</v>
      </c>
      <c r="I770" s="24">
        <f t="shared" si="78"/>
        <v>0.39240090375672582</v>
      </c>
      <c r="J770" s="73" t="s">
        <v>55</v>
      </c>
    </row>
    <row r="771" spans="2:10" ht="21.95" customHeight="1">
      <c r="B771" s="15" t="s">
        <v>96</v>
      </c>
      <c r="C771" s="16" t="s">
        <v>2068</v>
      </c>
      <c r="D771" s="17" t="s">
        <v>2069</v>
      </c>
      <c r="E771" s="16" t="s">
        <v>2070</v>
      </c>
      <c r="F771" s="18">
        <v>2570</v>
      </c>
      <c r="G771" s="19">
        <f t="shared" si="77"/>
        <v>2570</v>
      </c>
      <c r="H771" s="20">
        <v>0</v>
      </c>
      <c r="I771" s="24">
        <f t="shared" si="78"/>
        <v>1</v>
      </c>
      <c r="J771" s="73" t="s">
        <v>55</v>
      </c>
    </row>
    <row r="772" spans="2:10" ht="21.95" customHeight="1">
      <c r="B772" s="15" t="s">
        <v>169</v>
      </c>
      <c r="C772" s="16" t="s">
        <v>2071</v>
      </c>
      <c r="D772" s="17" t="s">
        <v>2072</v>
      </c>
      <c r="E772" s="16" t="s">
        <v>2073</v>
      </c>
      <c r="F772" s="18">
        <v>192.07</v>
      </c>
      <c r="G772" s="19">
        <v>0</v>
      </c>
      <c r="H772" s="20">
        <v>192.07</v>
      </c>
      <c r="I772" s="24">
        <f t="shared" si="78"/>
        <v>0</v>
      </c>
      <c r="J772" s="73" t="s">
        <v>55</v>
      </c>
    </row>
    <row r="773" spans="2:10" ht="21.95" customHeight="1">
      <c r="B773" s="15" t="s">
        <v>124</v>
      </c>
      <c r="C773" s="16" t="s">
        <v>2074</v>
      </c>
      <c r="D773" s="17" t="s">
        <v>2075</v>
      </c>
      <c r="E773" s="16" t="s">
        <v>2076</v>
      </c>
      <c r="F773" s="18">
        <v>9678.7800000000007</v>
      </c>
      <c r="G773" s="19">
        <f t="shared" ref="G773:G778" si="79">SUM(F773-H773)</f>
        <v>9678</v>
      </c>
      <c r="H773" s="20">
        <v>0.78</v>
      </c>
      <c r="I773" s="24">
        <f t="shared" si="78"/>
        <v>0.99991941133076678</v>
      </c>
      <c r="J773" s="73" t="s">
        <v>55</v>
      </c>
    </row>
    <row r="774" spans="2:10" ht="21.95" customHeight="1">
      <c r="B774" s="15" t="s">
        <v>985</v>
      </c>
      <c r="C774" s="16" t="s">
        <v>2077</v>
      </c>
      <c r="D774" s="17" t="s">
        <v>2078</v>
      </c>
      <c r="E774" s="16" t="s">
        <v>988</v>
      </c>
      <c r="F774" s="18">
        <v>50000</v>
      </c>
      <c r="G774" s="19">
        <v>0</v>
      </c>
      <c r="H774" s="20">
        <v>50000</v>
      </c>
      <c r="I774" s="24">
        <f t="shared" si="78"/>
        <v>0</v>
      </c>
      <c r="J774" s="73" t="s">
        <v>949</v>
      </c>
    </row>
    <row r="775" spans="2:10" ht="21.95" customHeight="1">
      <c r="B775" s="15" t="s">
        <v>270</v>
      </c>
      <c r="C775" s="16" t="s">
        <v>2079</v>
      </c>
      <c r="D775" s="17" t="s">
        <v>2080</v>
      </c>
      <c r="E775" s="16" t="s">
        <v>2081</v>
      </c>
      <c r="F775" s="18">
        <v>30871.34</v>
      </c>
      <c r="G775" s="19">
        <v>0</v>
      </c>
      <c r="H775" s="20">
        <v>30871.34</v>
      </c>
      <c r="I775" s="24">
        <f t="shared" si="78"/>
        <v>0</v>
      </c>
      <c r="J775" s="73" t="s">
        <v>55</v>
      </c>
    </row>
    <row r="776" spans="2:10" ht="21.95" customHeight="1">
      <c r="B776" s="15" t="s">
        <v>46</v>
      </c>
      <c r="C776" s="16" t="s">
        <v>2082</v>
      </c>
      <c r="D776" s="17" t="s">
        <v>2083</v>
      </c>
      <c r="E776" s="16" t="s">
        <v>2084</v>
      </c>
      <c r="F776" s="18">
        <v>1054.0999999999999</v>
      </c>
      <c r="G776" s="19">
        <v>0</v>
      </c>
      <c r="H776" s="20">
        <v>1054.0999999999999</v>
      </c>
      <c r="I776" s="24">
        <f t="shared" si="78"/>
        <v>0</v>
      </c>
      <c r="J776" s="73" t="s">
        <v>55</v>
      </c>
    </row>
    <row r="777" spans="2:10" ht="21.95" customHeight="1">
      <c r="B777" s="15" t="s">
        <v>46</v>
      </c>
      <c r="C777" s="16" t="s">
        <v>2085</v>
      </c>
      <c r="D777" s="17" t="s">
        <v>2086</v>
      </c>
      <c r="E777" s="16" t="s">
        <v>2084</v>
      </c>
      <c r="F777" s="18">
        <v>50000</v>
      </c>
      <c r="G777" s="19">
        <f t="shared" si="79"/>
        <v>2500</v>
      </c>
      <c r="H777" s="20">
        <v>47500</v>
      </c>
      <c r="I777" s="24">
        <f t="shared" si="78"/>
        <v>0.05</v>
      </c>
      <c r="J777" s="73" t="s">
        <v>55</v>
      </c>
    </row>
    <row r="778" spans="2:10" ht="21.95" customHeight="1">
      <c r="B778" s="15" t="s">
        <v>274</v>
      </c>
      <c r="C778" s="16" t="s">
        <v>2087</v>
      </c>
      <c r="D778" s="17" t="s">
        <v>2088</v>
      </c>
      <c r="E778" s="16" t="s">
        <v>887</v>
      </c>
      <c r="F778" s="18">
        <v>980170</v>
      </c>
      <c r="G778" s="19">
        <f t="shared" si="79"/>
        <v>28746.900000000023</v>
      </c>
      <c r="H778" s="20">
        <v>951423.1</v>
      </c>
      <c r="I778" s="24">
        <f t="shared" si="78"/>
        <v>2.9328483834436907E-2</v>
      </c>
      <c r="J778" s="73" t="s">
        <v>55</v>
      </c>
    </row>
    <row r="779" spans="2:10" ht="21.95" customHeight="1">
      <c r="B779" s="15" t="s">
        <v>120</v>
      </c>
      <c r="C779" s="16" t="s">
        <v>2089</v>
      </c>
      <c r="D779" s="17" t="s">
        <v>2090</v>
      </c>
      <c r="E779" s="16" t="s">
        <v>2091</v>
      </c>
      <c r="F779" s="18">
        <v>98.95</v>
      </c>
      <c r="G779" s="19">
        <v>0</v>
      </c>
      <c r="H779" s="20">
        <v>98.95</v>
      </c>
      <c r="I779" s="24">
        <f t="shared" si="78"/>
        <v>0</v>
      </c>
      <c r="J779" s="73" t="s">
        <v>55</v>
      </c>
    </row>
    <row r="780" spans="2:10" ht="21.95" customHeight="1">
      <c r="B780" s="15" t="s">
        <v>120</v>
      </c>
      <c r="C780" s="16" t="s">
        <v>2092</v>
      </c>
      <c r="D780" s="17" t="s">
        <v>2093</v>
      </c>
      <c r="E780" s="16" t="s">
        <v>2091</v>
      </c>
      <c r="F780" s="18">
        <v>92127</v>
      </c>
      <c r="G780" s="19">
        <f t="shared" ref="G780:G786" si="80">SUM(F780-H780)</f>
        <v>17078</v>
      </c>
      <c r="H780" s="20">
        <v>75049</v>
      </c>
      <c r="I780" s="24">
        <f t="shared" si="78"/>
        <v>0.18537453732347736</v>
      </c>
      <c r="J780" s="73" t="s">
        <v>55</v>
      </c>
    </row>
    <row r="781" spans="2:10" ht="21.95" customHeight="1">
      <c r="B781" s="15" t="s">
        <v>96</v>
      </c>
      <c r="C781" s="16" t="s">
        <v>2094</v>
      </c>
      <c r="D781" s="17" t="s">
        <v>2095</v>
      </c>
      <c r="E781" s="16" t="s">
        <v>2096</v>
      </c>
      <c r="F781" s="18">
        <v>32.200000000000003</v>
      </c>
      <c r="G781" s="19">
        <v>0</v>
      </c>
      <c r="H781" s="20">
        <v>32.200000000000003</v>
      </c>
      <c r="I781" s="24">
        <f t="shared" si="78"/>
        <v>0</v>
      </c>
      <c r="J781" s="73" t="s">
        <v>55</v>
      </c>
    </row>
    <row r="782" spans="2:10" ht="21.95" customHeight="1">
      <c r="B782" s="15" t="s">
        <v>96</v>
      </c>
      <c r="C782" s="16" t="s">
        <v>2097</v>
      </c>
      <c r="D782" s="17" t="s">
        <v>2098</v>
      </c>
      <c r="E782" s="16" t="s">
        <v>2096</v>
      </c>
      <c r="F782" s="18">
        <v>101830</v>
      </c>
      <c r="G782" s="19">
        <f t="shared" si="80"/>
        <v>79646.149999999994</v>
      </c>
      <c r="H782" s="20">
        <v>22183.85</v>
      </c>
      <c r="I782" s="24">
        <f t="shared" si="78"/>
        <v>0.78214818815673171</v>
      </c>
      <c r="J782" s="73" t="s">
        <v>55</v>
      </c>
    </row>
    <row r="783" spans="2:10" ht="21.95" customHeight="1">
      <c r="B783" s="15" t="s">
        <v>96</v>
      </c>
      <c r="C783" s="16" t="s">
        <v>2099</v>
      </c>
      <c r="D783" s="17" t="s">
        <v>2100</v>
      </c>
      <c r="E783" s="16" t="s">
        <v>2096</v>
      </c>
      <c r="F783" s="18">
        <v>200000</v>
      </c>
      <c r="G783" s="19">
        <f t="shared" si="80"/>
        <v>10000</v>
      </c>
      <c r="H783" s="20">
        <v>190000</v>
      </c>
      <c r="I783" s="24">
        <f t="shared" si="78"/>
        <v>0.05</v>
      </c>
      <c r="J783" s="73" t="s">
        <v>55</v>
      </c>
    </row>
    <row r="784" spans="2:10" ht="21.95" customHeight="1">
      <c r="B784" s="15" t="s">
        <v>96</v>
      </c>
      <c r="C784" s="16" t="s">
        <v>2101</v>
      </c>
      <c r="D784" s="17" t="s">
        <v>2102</v>
      </c>
      <c r="E784" s="16" t="s">
        <v>2096</v>
      </c>
      <c r="F784" s="18">
        <v>619985</v>
      </c>
      <c r="G784" s="19">
        <f t="shared" si="80"/>
        <v>111590.10999999999</v>
      </c>
      <c r="H784" s="20">
        <v>508394.89</v>
      </c>
      <c r="I784" s="24">
        <f t="shared" si="78"/>
        <v>0.17998840294523252</v>
      </c>
      <c r="J784" s="73" t="s">
        <v>55</v>
      </c>
    </row>
    <row r="785" spans="2:10" ht="21.95" customHeight="1">
      <c r="B785" s="15" t="s">
        <v>72</v>
      </c>
      <c r="C785" s="16" t="s">
        <v>2103</v>
      </c>
      <c r="D785" s="17" t="s">
        <v>2104</v>
      </c>
      <c r="E785" s="16" t="s">
        <v>2105</v>
      </c>
      <c r="F785" s="18">
        <v>85120</v>
      </c>
      <c r="G785" s="19">
        <f t="shared" si="80"/>
        <v>45014.2</v>
      </c>
      <c r="H785" s="20">
        <v>40105.800000000003</v>
      </c>
      <c r="I785" s="24">
        <f t="shared" si="78"/>
        <v>0.52883223684210523</v>
      </c>
      <c r="J785" s="73" t="s">
        <v>55</v>
      </c>
    </row>
    <row r="786" spans="2:10" ht="21.95" customHeight="1">
      <c r="B786" s="15" t="s">
        <v>72</v>
      </c>
      <c r="C786" s="16" t="s">
        <v>2106</v>
      </c>
      <c r="D786" s="17" t="s">
        <v>2107</v>
      </c>
      <c r="E786" s="16" t="s">
        <v>2105</v>
      </c>
      <c r="F786" s="18">
        <v>40318.61</v>
      </c>
      <c r="G786" s="19">
        <f t="shared" si="80"/>
        <v>32010</v>
      </c>
      <c r="H786" s="20">
        <v>8308.61</v>
      </c>
      <c r="I786" s="24">
        <f t="shared" si="78"/>
        <v>0.79392617949874755</v>
      </c>
      <c r="J786" s="73" t="s">
        <v>55</v>
      </c>
    </row>
    <row r="787" spans="2:10" ht="21.95" customHeight="1">
      <c r="B787" s="15" t="s">
        <v>46</v>
      </c>
      <c r="C787" s="16" t="s">
        <v>2108</v>
      </c>
      <c r="D787" s="17" t="s">
        <v>2109</v>
      </c>
      <c r="E787" s="16" t="s">
        <v>2110</v>
      </c>
      <c r="F787" s="18">
        <v>122752.76</v>
      </c>
      <c r="G787" s="19">
        <v>0</v>
      </c>
      <c r="H787" s="20">
        <v>122752.76</v>
      </c>
      <c r="I787" s="24">
        <f t="shared" si="78"/>
        <v>0</v>
      </c>
      <c r="J787" s="73" t="s">
        <v>55</v>
      </c>
    </row>
    <row r="788" spans="2:10" ht="21.95" customHeight="1">
      <c r="B788" s="15" t="s">
        <v>46</v>
      </c>
      <c r="C788" s="16" t="s">
        <v>2111</v>
      </c>
      <c r="D788" s="17" t="s">
        <v>2112</v>
      </c>
      <c r="E788" s="16" t="s">
        <v>2110</v>
      </c>
      <c r="F788" s="18">
        <v>413480</v>
      </c>
      <c r="G788" s="19">
        <f t="shared" ref="G788:G794" si="81">SUM(F788-H788)</f>
        <v>124206.38</v>
      </c>
      <c r="H788" s="20">
        <v>289273.62</v>
      </c>
      <c r="I788" s="24">
        <f t="shared" si="78"/>
        <v>0.30039271548805263</v>
      </c>
      <c r="J788" s="73" t="s">
        <v>55</v>
      </c>
    </row>
    <row r="789" spans="2:10" ht="21.95" customHeight="1">
      <c r="B789" s="15" t="s">
        <v>46</v>
      </c>
      <c r="C789" s="16" t="s">
        <v>2113</v>
      </c>
      <c r="D789" s="17" t="s">
        <v>2114</v>
      </c>
      <c r="E789" s="16" t="s">
        <v>2110</v>
      </c>
      <c r="F789" s="18">
        <v>582223.01</v>
      </c>
      <c r="G789" s="19">
        <f t="shared" si="81"/>
        <v>73005.5</v>
      </c>
      <c r="H789" s="20">
        <v>509217.51</v>
      </c>
      <c r="I789" s="24">
        <f t="shared" si="78"/>
        <v>0.12539095629353433</v>
      </c>
      <c r="J789" s="73" t="s">
        <v>55</v>
      </c>
    </row>
    <row r="790" spans="2:10" ht="21.95" customHeight="1">
      <c r="B790" s="15" t="s">
        <v>46</v>
      </c>
      <c r="C790" s="16" t="s">
        <v>2115</v>
      </c>
      <c r="D790" s="17" t="s">
        <v>2116</v>
      </c>
      <c r="E790" s="16" t="s">
        <v>2110</v>
      </c>
      <c r="F790" s="18">
        <v>422924</v>
      </c>
      <c r="G790" s="19">
        <f t="shared" si="81"/>
        <v>364450.38</v>
      </c>
      <c r="H790" s="20">
        <v>58473.62</v>
      </c>
      <c r="I790" s="24">
        <f t="shared" si="78"/>
        <v>0.861739650622807</v>
      </c>
      <c r="J790" s="73" t="s">
        <v>55</v>
      </c>
    </row>
    <row r="791" spans="2:10" ht="21.95" customHeight="1">
      <c r="B791" s="15" t="s">
        <v>96</v>
      </c>
      <c r="C791" s="16" t="s">
        <v>2117</v>
      </c>
      <c r="D791" s="17" t="s">
        <v>2118</v>
      </c>
      <c r="E791" s="16" t="s">
        <v>2119</v>
      </c>
      <c r="F791" s="18">
        <v>1044.9000000000001</v>
      </c>
      <c r="G791" s="19">
        <f t="shared" si="81"/>
        <v>503.85000000000014</v>
      </c>
      <c r="H791" s="20">
        <v>541.04999999999995</v>
      </c>
      <c r="I791" s="24">
        <f t="shared" si="78"/>
        <v>0.48219925351708304</v>
      </c>
      <c r="J791" s="73" t="s">
        <v>55</v>
      </c>
    </row>
    <row r="792" spans="2:10" ht="21.95" customHeight="1">
      <c r="B792" s="15" t="s">
        <v>96</v>
      </c>
      <c r="C792" s="16" t="s">
        <v>2120</v>
      </c>
      <c r="D792" s="17" t="s">
        <v>2121</v>
      </c>
      <c r="E792" s="16" t="s">
        <v>2119</v>
      </c>
      <c r="F792" s="18">
        <v>48525.440000000002</v>
      </c>
      <c r="G792" s="19">
        <f t="shared" si="81"/>
        <v>48188</v>
      </c>
      <c r="H792" s="20">
        <v>337.44</v>
      </c>
      <c r="I792" s="24">
        <f t="shared" si="78"/>
        <v>0.99304612178684004</v>
      </c>
      <c r="J792" s="73" t="s">
        <v>55</v>
      </c>
    </row>
    <row r="793" spans="2:10" ht="21.95" customHeight="1">
      <c r="B793" s="15" t="s">
        <v>96</v>
      </c>
      <c r="C793" s="16" t="s">
        <v>2122</v>
      </c>
      <c r="D793" s="17" t="s">
        <v>2123</v>
      </c>
      <c r="E793" s="16" t="s">
        <v>2119</v>
      </c>
      <c r="F793" s="18">
        <v>200000</v>
      </c>
      <c r="G793" s="19">
        <f t="shared" si="81"/>
        <v>19345.149999999994</v>
      </c>
      <c r="H793" s="20">
        <v>180654.85</v>
      </c>
      <c r="I793" s="24">
        <f t="shared" si="78"/>
        <v>9.6725749999999971E-2</v>
      </c>
      <c r="J793" s="73" t="s">
        <v>55</v>
      </c>
    </row>
    <row r="794" spans="2:10" ht="21.95" customHeight="1">
      <c r="B794" s="15" t="s">
        <v>96</v>
      </c>
      <c r="C794" s="16" t="s">
        <v>2124</v>
      </c>
      <c r="D794" s="17" t="s">
        <v>2125</v>
      </c>
      <c r="E794" s="16" t="s">
        <v>2119</v>
      </c>
      <c r="F794" s="18">
        <v>4350000</v>
      </c>
      <c r="G794" s="19">
        <f t="shared" si="81"/>
        <v>3567500</v>
      </c>
      <c r="H794" s="20">
        <v>782500</v>
      </c>
      <c r="I794" s="24">
        <f t="shared" si="78"/>
        <v>0.82011494252873562</v>
      </c>
      <c r="J794" s="73" t="s">
        <v>55</v>
      </c>
    </row>
    <row r="795" spans="2:10" ht="21.95" customHeight="1">
      <c r="B795" s="15" t="s">
        <v>96</v>
      </c>
      <c r="C795" s="16" t="s">
        <v>2126</v>
      </c>
      <c r="D795" s="17" t="s">
        <v>2127</v>
      </c>
      <c r="E795" s="16" t="s">
        <v>2119</v>
      </c>
      <c r="F795" s="18">
        <v>54.9</v>
      </c>
      <c r="G795" s="19">
        <v>0</v>
      </c>
      <c r="H795" s="20">
        <v>54.9</v>
      </c>
      <c r="I795" s="24">
        <f t="shared" si="78"/>
        <v>0</v>
      </c>
      <c r="J795" s="73" t="s">
        <v>55</v>
      </c>
    </row>
    <row r="796" spans="2:10" ht="21.95" customHeight="1">
      <c r="B796" s="15" t="s">
        <v>46</v>
      </c>
      <c r="C796" s="16" t="s">
        <v>2128</v>
      </c>
      <c r="D796" s="17" t="s">
        <v>2129</v>
      </c>
      <c r="E796" s="16" t="s">
        <v>2130</v>
      </c>
      <c r="F796" s="18">
        <v>82001.100000000006</v>
      </c>
      <c r="G796" s="19">
        <f t="shared" ref="G796:G800" si="82">SUM(F796-H796)</f>
        <v>3400</v>
      </c>
      <c r="H796" s="20">
        <v>78601.100000000006</v>
      </c>
      <c r="I796" s="24">
        <f t="shared" si="78"/>
        <v>4.1462858425069908E-2</v>
      </c>
      <c r="J796" s="73" t="s">
        <v>55</v>
      </c>
    </row>
    <row r="797" spans="2:10" ht="21.95" customHeight="1">
      <c r="B797" s="15" t="s">
        <v>46</v>
      </c>
      <c r="C797" s="16" t="s">
        <v>2131</v>
      </c>
      <c r="D797" s="17" t="s">
        <v>2132</v>
      </c>
      <c r="E797" s="16" t="s">
        <v>2130</v>
      </c>
      <c r="F797" s="18">
        <v>159109.4</v>
      </c>
      <c r="G797" s="19">
        <f t="shared" si="82"/>
        <v>92744.22</v>
      </c>
      <c r="H797" s="20">
        <v>66365.179999999993</v>
      </c>
      <c r="I797" s="24">
        <f t="shared" si="78"/>
        <v>0.58289591941142382</v>
      </c>
      <c r="J797" s="73" t="s">
        <v>55</v>
      </c>
    </row>
    <row r="798" spans="2:10" ht="21.95" customHeight="1">
      <c r="B798" s="15" t="s">
        <v>46</v>
      </c>
      <c r="C798" s="16" t="s">
        <v>2133</v>
      </c>
      <c r="D798" s="17" t="s">
        <v>2134</v>
      </c>
      <c r="E798" s="16" t="s">
        <v>2130</v>
      </c>
      <c r="F798" s="18">
        <v>100000</v>
      </c>
      <c r="G798" s="19">
        <f t="shared" si="82"/>
        <v>5000</v>
      </c>
      <c r="H798" s="20">
        <v>95000</v>
      </c>
      <c r="I798" s="24">
        <f t="shared" si="78"/>
        <v>0.05</v>
      </c>
      <c r="J798" s="73" t="s">
        <v>55</v>
      </c>
    </row>
    <row r="799" spans="2:10" ht="21.95" customHeight="1">
      <c r="B799" s="15" t="s">
        <v>46</v>
      </c>
      <c r="C799" s="16" t="s">
        <v>2135</v>
      </c>
      <c r="D799" s="17" t="s">
        <v>2136</v>
      </c>
      <c r="E799" s="16" t="s">
        <v>2130</v>
      </c>
      <c r="F799" s="18">
        <v>500000</v>
      </c>
      <c r="G799" s="19">
        <f t="shared" si="82"/>
        <v>25000</v>
      </c>
      <c r="H799" s="20">
        <v>475000</v>
      </c>
      <c r="I799" s="24">
        <f t="shared" si="78"/>
        <v>0.05</v>
      </c>
      <c r="J799" s="73" t="s">
        <v>55</v>
      </c>
    </row>
    <row r="800" spans="2:10" ht="21.95" customHeight="1">
      <c r="B800" s="15" t="s">
        <v>46</v>
      </c>
      <c r="C800" s="16" t="s">
        <v>2137</v>
      </c>
      <c r="D800" s="17" t="s">
        <v>2138</v>
      </c>
      <c r="E800" s="16" t="s">
        <v>2130</v>
      </c>
      <c r="F800" s="18">
        <v>2868.4</v>
      </c>
      <c r="G800" s="19">
        <f t="shared" si="82"/>
        <v>2868.4</v>
      </c>
      <c r="H800" s="20">
        <v>0</v>
      </c>
      <c r="I800" s="24">
        <f t="shared" si="78"/>
        <v>1</v>
      </c>
      <c r="J800" s="73" t="s">
        <v>55</v>
      </c>
    </row>
    <row r="801" spans="2:10" ht="21.95" customHeight="1">
      <c r="B801" s="15" t="s">
        <v>81</v>
      </c>
      <c r="C801" s="16" t="s">
        <v>2139</v>
      </c>
      <c r="D801" s="17" t="s">
        <v>2140</v>
      </c>
      <c r="E801" s="16" t="s">
        <v>2141</v>
      </c>
      <c r="F801" s="18">
        <v>486534.36</v>
      </c>
      <c r="G801" s="19">
        <v>0</v>
      </c>
      <c r="H801" s="20">
        <v>486534.36</v>
      </c>
      <c r="I801" s="24">
        <f t="shared" si="78"/>
        <v>0</v>
      </c>
      <c r="J801" s="73" t="s">
        <v>64</v>
      </c>
    </row>
    <row r="802" spans="2:10" ht="21.95" customHeight="1">
      <c r="B802" s="15" t="s">
        <v>270</v>
      </c>
      <c r="C802" s="16" t="s">
        <v>2142</v>
      </c>
      <c r="D802" s="17" t="s">
        <v>2143</v>
      </c>
      <c r="E802" s="16" t="s">
        <v>370</v>
      </c>
      <c r="F802" s="18">
        <v>451822.11</v>
      </c>
      <c r="G802" s="19">
        <f t="shared" ref="G802:G805" si="83">SUM(F802-H802)</f>
        <v>362125</v>
      </c>
      <c r="H802" s="20">
        <v>89697.11</v>
      </c>
      <c r="I802" s="24">
        <f t="shared" si="78"/>
        <v>0.80147693524781249</v>
      </c>
      <c r="J802" s="73" t="s">
        <v>64</v>
      </c>
    </row>
    <row r="803" spans="2:10" ht="21.95" customHeight="1">
      <c r="B803" s="15" t="s">
        <v>85</v>
      </c>
      <c r="C803" s="16" t="s">
        <v>2144</v>
      </c>
      <c r="D803" s="17" t="s">
        <v>2145</v>
      </c>
      <c r="E803" s="16" t="s">
        <v>913</v>
      </c>
      <c r="F803" s="18">
        <v>33238.080000000002</v>
      </c>
      <c r="G803" s="19">
        <f t="shared" si="83"/>
        <v>4312</v>
      </c>
      <c r="H803" s="20">
        <v>28926.080000000002</v>
      </c>
      <c r="I803" s="24">
        <f t="shared" si="78"/>
        <v>0.129730718501189</v>
      </c>
      <c r="J803" s="73" t="s">
        <v>55</v>
      </c>
    </row>
    <row r="804" spans="2:10" ht="21.95" customHeight="1">
      <c r="B804" s="15" t="s">
        <v>46</v>
      </c>
      <c r="C804" s="16" t="s">
        <v>2146</v>
      </c>
      <c r="D804" s="17" t="s">
        <v>2147</v>
      </c>
      <c r="E804" s="16" t="s">
        <v>2148</v>
      </c>
      <c r="F804" s="18">
        <v>5451.99</v>
      </c>
      <c r="G804" s="19">
        <f t="shared" si="83"/>
        <v>3022</v>
      </c>
      <c r="H804" s="20">
        <v>2429.9899999999998</v>
      </c>
      <c r="I804" s="24">
        <f t="shared" si="78"/>
        <v>0.55429301961302202</v>
      </c>
      <c r="J804" s="73" t="s">
        <v>55</v>
      </c>
    </row>
    <row r="805" spans="2:10" ht="21.95" customHeight="1">
      <c r="B805" s="15" t="s">
        <v>72</v>
      </c>
      <c r="C805" s="16" t="s">
        <v>2149</v>
      </c>
      <c r="D805" s="17" t="s">
        <v>2150</v>
      </c>
      <c r="E805" s="16" t="s">
        <v>2151</v>
      </c>
      <c r="F805" s="18">
        <v>354.74</v>
      </c>
      <c r="G805" s="19">
        <f t="shared" si="83"/>
        <v>354.74</v>
      </c>
      <c r="H805" s="20">
        <v>0</v>
      </c>
      <c r="I805" s="24">
        <f t="shared" si="78"/>
        <v>1</v>
      </c>
      <c r="J805" s="73" t="s">
        <v>55</v>
      </c>
    </row>
    <row r="806" spans="2:10" ht="21.95" customHeight="1">
      <c r="B806" s="15" t="s">
        <v>96</v>
      </c>
      <c r="C806" s="16" t="s">
        <v>2152</v>
      </c>
      <c r="D806" s="17" t="s">
        <v>2153</v>
      </c>
      <c r="E806" s="16" t="s">
        <v>2154</v>
      </c>
      <c r="F806" s="18">
        <v>100000</v>
      </c>
      <c r="G806" s="19">
        <v>0</v>
      </c>
      <c r="H806" s="20">
        <v>100000</v>
      </c>
      <c r="I806" s="24">
        <f t="shared" si="78"/>
        <v>0</v>
      </c>
      <c r="J806" s="73" t="s">
        <v>55</v>
      </c>
    </row>
    <row r="807" spans="2:10" ht="21.95" customHeight="1">
      <c r="B807" s="15" t="s">
        <v>96</v>
      </c>
      <c r="C807" s="16" t="s">
        <v>2155</v>
      </c>
      <c r="D807" s="17" t="s">
        <v>2156</v>
      </c>
      <c r="E807" s="16" t="s">
        <v>2154</v>
      </c>
      <c r="F807" s="18">
        <v>100000</v>
      </c>
      <c r="G807" s="19">
        <f t="shared" ref="G807:G810" si="84">SUM(F807-H807)</f>
        <v>5000</v>
      </c>
      <c r="H807" s="20">
        <v>95000</v>
      </c>
      <c r="I807" s="24">
        <f t="shared" si="78"/>
        <v>0.05</v>
      </c>
      <c r="J807" s="73" t="s">
        <v>55</v>
      </c>
    </row>
    <row r="808" spans="2:10" ht="21.95" customHeight="1">
      <c r="B808" s="15" t="s">
        <v>270</v>
      </c>
      <c r="C808" s="16" t="s">
        <v>2157</v>
      </c>
      <c r="D808" s="17" t="s">
        <v>2158</v>
      </c>
      <c r="E808" s="16" t="s">
        <v>2159</v>
      </c>
      <c r="F808" s="18">
        <v>949990</v>
      </c>
      <c r="G808" s="19">
        <f t="shared" si="84"/>
        <v>717230.47</v>
      </c>
      <c r="H808" s="20">
        <v>232759.53</v>
      </c>
      <c r="I808" s="24">
        <f t="shared" si="78"/>
        <v>0.75498738934094045</v>
      </c>
      <c r="J808" s="73" t="s">
        <v>55</v>
      </c>
    </row>
    <row r="809" spans="2:10" ht="21.95" customHeight="1">
      <c r="B809" s="15" t="s">
        <v>159</v>
      </c>
      <c r="C809" s="16" t="s">
        <v>2160</v>
      </c>
      <c r="D809" s="17" t="s">
        <v>2161</v>
      </c>
      <c r="E809" s="16" t="s">
        <v>2162</v>
      </c>
      <c r="F809" s="18">
        <v>80000</v>
      </c>
      <c r="G809" s="19">
        <f t="shared" si="84"/>
        <v>7180.7799999999988</v>
      </c>
      <c r="H809" s="20">
        <v>72819.22</v>
      </c>
      <c r="I809" s="24">
        <f t="shared" si="78"/>
        <v>8.9759749999999985E-2</v>
      </c>
      <c r="J809" s="73" t="s">
        <v>55</v>
      </c>
    </row>
    <row r="810" spans="2:10" ht="21.95" customHeight="1">
      <c r="B810" s="15" t="s">
        <v>159</v>
      </c>
      <c r="C810" s="16" t="s">
        <v>2163</v>
      </c>
      <c r="D810" s="17" t="s">
        <v>2164</v>
      </c>
      <c r="E810" s="16" t="s">
        <v>2162</v>
      </c>
      <c r="F810" s="18">
        <v>148974.54</v>
      </c>
      <c r="G810" s="19">
        <f t="shared" si="84"/>
        <v>45090.770000000004</v>
      </c>
      <c r="H810" s="20">
        <v>103883.77</v>
      </c>
      <c r="I810" s="24">
        <f t="shared" si="78"/>
        <v>0.30267433616509237</v>
      </c>
      <c r="J810" s="73" t="s">
        <v>55</v>
      </c>
    </row>
    <row r="811" spans="2:10" ht="21.95" customHeight="1">
      <c r="B811" s="15" t="s">
        <v>169</v>
      </c>
      <c r="C811" s="16" t="s">
        <v>2165</v>
      </c>
      <c r="D811" s="17" t="s">
        <v>2166</v>
      </c>
      <c r="E811" s="16" t="s">
        <v>2167</v>
      </c>
      <c r="F811" s="18">
        <v>375.1</v>
      </c>
      <c r="G811" s="19">
        <v>0</v>
      </c>
      <c r="H811" s="20">
        <v>375.1</v>
      </c>
      <c r="I811" s="24">
        <f t="shared" si="78"/>
        <v>0</v>
      </c>
      <c r="J811" s="73" t="s">
        <v>55</v>
      </c>
    </row>
    <row r="812" spans="2:10" ht="21.95" customHeight="1">
      <c r="B812" s="15" t="s">
        <v>124</v>
      </c>
      <c r="C812" s="16" t="s">
        <v>2168</v>
      </c>
      <c r="D812" s="17" t="s">
        <v>2169</v>
      </c>
      <c r="E812" s="16" t="s">
        <v>2170</v>
      </c>
      <c r="F812" s="18">
        <v>95000</v>
      </c>
      <c r="G812" s="19">
        <f t="shared" ref="G812:G826" si="85">SUM(F812-H812)</f>
        <v>7050</v>
      </c>
      <c r="H812" s="20">
        <v>87950</v>
      </c>
      <c r="I812" s="24">
        <f t="shared" si="78"/>
        <v>7.4210526315789477E-2</v>
      </c>
      <c r="J812" s="73" t="s">
        <v>55</v>
      </c>
    </row>
    <row r="813" spans="2:10" ht="21.95" customHeight="1">
      <c r="B813" s="15" t="s">
        <v>46</v>
      </c>
      <c r="C813" s="16" t="s">
        <v>2171</v>
      </c>
      <c r="D813" s="17" t="s">
        <v>2172</v>
      </c>
      <c r="E813" s="16" t="s">
        <v>2173</v>
      </c>
      <c r="F813" s="18">
        <v>62674.3</v>
      </c>
      <c r="G813" s="19">
        <f t="shared" si="85"/>
        <v>5992.0500000000029</v>
      </c>
      <c r="H813" s="20">
        <v>56682.25</v>
      </c>
      <c r="I813" s="24">
        <f t="shared" si="78"/>
        <v>9.5606173503333947E-2</v>
      </c>
      <c r="J813" s="73" t="s">
        <v>55</v>
      </c>
    </row>
    <row r="814" spans="2:10" ht="21.95" customHeight="1">
      <c r="B814" s="15" t="s">
        <v>81</v>
      </c>
      <c r="C814" s="16" t="s">
        <v>2174</v>
      </c>
      <c r="D814" s="17" t="s">
        <v>2175</v>
      </c>
      <c r="E814" s="16" t="s">
        <v>2176</v>
      </c>
      <c r="F814" s="18">
        <v>41.58</v>
      </c>
      <c r="G814" s="19">
        <v>0</v>
      </c>
      <c r="H814" s="20">
        <v>41.58</v>
      </c>
      <c r="I814" s="24">
        <f t="shared" si="78"/>
        <v>0</v>
      </c>
      <c r="J814" s="73" t="s">
        <v>55</v>
      </c>
    </row>
    <row r="815" spans="2:10" ht="21.95" customHeight="1">
      <c r="B815" s="15" t="s">
        <v>81</v>
      </c>
      <c r="C815" s="16" t="s">
        <v>2177</v>
      </c>
      <c r="D815" s="17" t="s">
        <v>2178</v>
      </c>
      <c r="E815" s="16" t="s">
        <v>2176</v>
      </c>
      <c r="F815" s="18">
        <v>28528.43</v>
      </c>
      <c r="G815" s="19">
        <v>0</v>
      </c>
      <c r="H815" s="20">
        <v>28528.43</v>
      </c>
      <c r="I815" s="24">
        <f t="shared" si="78"/>
        <v>0</v>
      </c>
      <c r="J815" s="73" t="s">
        <v>55</v>
      </c>
    </row>
    <row r="816" spans="2:10" ht="21.95" customHeight="1">
      <c r="B816" s="15" t="s">
        <v>81</v>
      </c>
      <c r="C816" s="16" t="s">
        <v>2179</v>
      </c>
      <c r="D816" s="17" t="s">
        <v>2180</v>
      </c>
      <c r="E816" s="16" t="s">
        <v>2176</v>
      </c>
      <c r="F816" s="18">
        <v>5483.91</v>
      </c>
      <c r="G816" s="19">
        <f t="shared" si="85"/>
        <v>398.09999999999945</v>
      </c>
      <c r="H816" s="20">
        <v>5085.8100000000004</v>
      </c>
      <c r="I816" s="24">
        <f t="shared" si="78"/>
        <v>7.2594189182535726E-2</v>
      </c>
      <c r="J816" s="73" t="s">
        <v>55</v>
      </c>
    </row>
    <row r="817" spans="2:10" ht="21.95" customHeight="1">
      <c r="B817" s="15" t="s">
        <v>81</v>
      </c>
      <c r="C817" s="16" t="s">
        <v>2181</v>
      </c>
      <c r="D817" s="17" t="s">
        <v>2182</v>
      </c>
      <c r="E817" s="16" t="s">
        <v>2176</v>
      </c>
      <c r="F817" s="18">
        <v>883214.17</v>
      </c>
      <c r="G817" s="19">
        <f t="shared" si="85"/>
        <v>359323.54000000004</v>
      </c>
      <c r="H817" s="20">
        <v>523890.63</v>
      </c>
      <c r="I817" s="24">
        <f t="shared" si="78"/>
        <v>0.4068362490153436</v>
      </c>
      <c r="J817" s="73" t="s">
        <v>55</v>
      </c>
    </row>
    <row r="818" spans="2:10" ht="21.95" customHeight="1">
      <c r="B818" s="15" t="s">
        <v>81</v>
      </c>
      <c r="C818" s="16" t="s">
        <v>2183</v>
      </c>
      <c r="D818" s="17" t="s">
        <v>2184</v>
      </c>
      <c r="E818" s="16" t="s">
        <v>2176</v>
      </c>
      <c r="F818" s="18">
        <v>179764</v>
      </c>
      <c r="G818" s="19">
        <f t="shared" si="85"/>
        <v>174679.84</v>
      </c>
      <c r="H818" s="20">
        <v>5084.16</v>
      </c>
      <c r="I818" s="24">
        <f t="shared" si="78"/>
        <v>0.97171758527847618</v>
      </c>
      <c r="J818" s="73" t="s">
        <v>55</v>
      </c>
    </row>
    <row r="819" spans="2:10" ht="21.95" customHeight="1">
      <c r="B819" s="15" t="s">
        <v>81</v>
      </c>
      <c r="C819" s="16" t="s">
        <v>2185</v>
      </c>
      <c r="D819" s="17" t="s">
        <v>2186</v>
      </c>
      <c r="E819" s="16" t="s">
        <v>2176</v>
      </c>
      <c r="F819" s="18">
        <v>20000</v>
      </c>
      <c r="G819" s="19">
        <f t="shared" si="85"/>
        <v>1000</v>
      </c>
      <c r="H819" s="20">
        <v>19000</v>
      </c>
      <c r="I819" s="24">
        <f t="shared" si="78"/>
        <v>0.05</v>
      </c>
      <c r="J819" s="73" t="s">
        <v>55</v>
      </c>
    </row>
    <row r="820" spans="2:10" ht="21.95" customHeight="1">
      <c r="B820" s="15" t="s">
        <v>81</v>
      </c>
      <c r="C820" s="16" t="s">
        <v>2187</v>
      </c>
      <c r="D820" s="17" t="s">
        <v>2188</v>
      </c>
      <c r="E820" s="16" t="s">
        <v>2176</v>
      </c>
      <c r="F820" s="18">
        <v>1460000</v>
      </c>
      <c r="G820" s="19">
        <f t="shared" si="85"/>
        <v>73000</v>
      </c>
      <c r="H820" s="20">
        <v>1387000</v>
      </c>
      <c r="I820" s="24">
        <f t="shared" si="78"/>
        <v>0.05</v>
      </c>
      <c r="J820" s="73" t="s">
        <v>55</v>
      </c>
    </row>
    <row r="821" spans="2:10" ht="21.95" customHeight="1">
      <c r="B821" s="15" t="s">
        <v>81</v>
      </c>
      <c r="C821" s="16" t="s">
        <v>2189</v>
      </c>
      <c r="D821" s="17" t="s">
        <v>2190</v>
      </c>
      <c r="E821" s="16" t="s">
        <v>2176</v>
      </c>
      <c r="F821" s="18">
        <v>150000</v>
      </c>
      <c r="G821" s="19">
        <f t="shared" si="85"/>
        <v>7500</v>
      </c>
      <c r="H821" s="20">
        <v>142500</v>
      </c>
      <c r="I821" s="24">
        <f t="shared" si="78"/>
        <v>0.05</v>
      </c>
      <c r="J821" s="73" t="s">
        <v>55</v>
      </c>
    </row>
    <row r="822" spans="2:10" ht="21.95" customHeight="1">
      <c r="B822" s="15" t="s">
        <v>81</v>
      </c>
      <c r="C822" s="16" t="s">
        <v>2191</v>
      </c>
      <c r="D822" s="17" t="s">
        <v>2192</v>
      </c>
      <c r="E822" s="16" t="s">
        <v>2176</v>
      </c>
      <c r="F822" s="18">
        <v>300000</v>
      </c>
      <c r="G822" s="19">
        <f t="shared" si="85"/>
        <v>15000</v>
      </c>
      <c r="H822" s="20">
        <v>285000</v>
      </c>
      <c r="I822" s="24">
        <f t="shared" si="78"/>
        <v>0.05</v>
      </c>
      <c r="J822" s="73" t="s">
        <v>55</v>
      </c>
    </row>
    <row r="823" spans="2:10" ht="21.95" customHeight="1">
      <c r="B823" s="15" t="s">
        <v>72</v>
      </c>
      <c r="C823" s="16" t="s">
        <v>2193</v>
      </c>
      <c r="D823" s="17" t="s">
        <v>2194</v>
      </c>
      <c r="E823" s="16" t="s">
        <v>2195</v>
      </c>
      <c r="F823" s="18">
        <v>39793.5</v>
      </c>
      <c r="G823" s="19">
        <f t="shared" si="85"/>
        <v>23222.34</v>
      </c>
      <c r="H823" s="20">
        <v>16571.16</v>
      </c>
      <c r="I823" s="24">
        <f t="shared" si="78"/>
        <v>0.5835711862490105</v>
      </c>
      <c r="J823" s="73" t="s">
        <v>55</v>
      </c>
    </row>
    <row r="824" spans="2:10" ht="21.95" customHeight="1">
      <c r="B824" s="15" t="s">
        <v>65</v>
      </c>
      <c r="C824" s="16" t="s">
        <v>2196</v>
      </c>
      <c r="D824" s="17" t="s">
        <v>2197</v>
      </c>
      <c r="E824" s="16" t="s">
        <v>2198</v>
      </c>
      <c r="F824" s="18">
        <v>87257.5</v>
      </c>
      <c r="G824" s="19">
        <f t="shared" si="85"/>
        <v>19680.14</v>
      </c>
      <c r="H824" s="20">
        <v>67577.36</v>
      </c>
      <c r="I824" s="24">
        <f t="shared" si="78"/>
        <v>0.22554095636478239</v>
      </c>
      <c r="J824" s="73" t="s">
        <v>55</v>
      </c>
    </row>
    <row r="825" spans="2:10" ht="21.95" customHeight="1">
      <c r="B825" s="15" t="s">
        <v>124</v>
      </c>
      <c r="C825" s="16" t="s">
        <v>2199</v>
      </c>
      <c r="D825" s="17" t="s">
        <v>2200</v>
      </c>
      <c r="E825" s="16" t="s">
        <v>2201</v>
      </c>
      <c r="F825" s="18">
        <v>100000</v>
      </c>
      <c r="G825" s="19">
        <f t="shared" si="85"/>
        <v>100000</v>
      </c>
      <c r="H825" s="20">
        <v>0</v>
      </c>
      <c r="I825" s="24">
        <f t="shared" si="78"/>
        <v>1</v>
      </c>
      <c r="J825" s="73" t="s">
        <v>55</v>
      </c>
    </row>
    <row r="826" spans="2:10" ht="21.95" customHeight="1">
      <c r="B826" s="15" t="s">
        <v>169</v>
      </c>
      <c r="C826" s="16" t="s">
        <v>2202</v>
      </c>
      <c r="D826" s="17" t="s">
        <v>2203</v>
      </c>
      <c r="E826" s="16" t="s">
        <v>857</v>
      </c>
      <c r="F826" s="18">
        <v>30225.97</v>
      </c>
      <c r="G826" s="19">
        <f t="shared" si="85"/>
        <v>2281.4000000000015</v>
      </c>
      <c r="H826" s="20">
        <v>27944.57</v>
      </c>
      <c r="I826" s="24">
        <f t="shared" si="78"/>
        <v>7.5478140155634421E-2</v>
      </c>
      <c r="J826" s="73" t="s">
        <v>55</v>
      </c>
    </row>
    <row r="827" spans="2:10" ht="21.95" customHeight="1">
      <c r="B827" s="15" t="s">
        <v>81</v>
      </c>
      <c r="C827" s="16" t="s">
        <v>2204</v>
      </c>
      <c r="D827" s="17" t="s">
        <v>2205</v>
      </c>
      <c r="E827" s="16" t="s">
        <v>847</v>
      </c>
      <c r="F827" s="18">
        <v>80.7</v>
      </c>
      <c r="G827" s="19">
        <v>0</v>
      </c>
      <c r="H827" s="20">
        <v>80.7</v>
      </c>
      <c r="I827" s="24">
        <f t="shared" si="78"/>
        <v>0</v>
      </c>
      <c r="J827" s="73" t="s">
        <v>55</v>
      </c>
    </row>
    <row r="828" spans="2:10" ht="21.95" customHeight="1">
      <c r="B828" s="15" t="s">
        <v>81</v>
      </c>
      <c r="C828" s="16" t="s">
        <v>2206</v>
      </c>
      <c r="D828" s="17" t="s">
        <v>2207</v>
      </c>
      <c r="E828" s="16" t="s">
        <v>847</v>
      </c>
      <c r="F828" s="18">
        <v>6964.3</v>
      </c>
      <c r="G828" s="19">
        <v>0</v>
      </c>
      <c r="H828" s="20">
        <v>6964.3</v>
      </c>
      <c r="I828" s="24">
        <f t="shared" si="78"/>
        <v>0</v>
      </c>
      <c r="J828" s="73" t="s">
        <v>55</v>
      </c>
    </row>
    <row r="829" spans="2:10" ht="21.95" customHeight="1">
      <c r="B829" s="15" t="s">
        <v>81</v>
      </c>
      <c r="C829" s="16" t="s">
        <v>2208</v>
      </c>
      <c r="D829" s="17" t="s">
        <v>2209</v>
      </c>
      <c r="E829" s="16" t="s">
        <v>847</v>
      </c>
      <c r="F829" s="18">
        <v>110916.63</v>
      </c>
      <c r="G829" s="19">
        <f t="shared" ref="G829:G831" si="86">SUM(F829-H829)</f>
        <v>8000</v>
      </c>
      <c r="H829" s="20">
        <v>102916.63</v>
      </c>
      <c r="I829" s="24">
        <f t="shared" si="78"/>
        <v>7.2126244729938144E-2</v>
      </c>
      <c r="J829" s="73" t="s">
        <v>55</v>
      </c>
    </row>
    <row r="830" spans="2:10" ht="21.95" customHeight="1">
      <c r="B830" s="15" t="s">
        <v>81</v>
      </c>
      <c r="C830" s="16" t="s">
        <v>2210</v>
      </c>
      <c r="D830" s="17" t="s">
        <v>2211</v>
      </c>
      <c r="E830" s="16" t="s">
        <v>847</v>
      </c>
      <c r="F830" s="18">
        <v>363770</v>
      </c>
      <c r="G830" s="19">
        <f t="shared" si="86"/>
        <v>336111.29</v>
      </c>
      <c r="H830" s="20">
        <v>27658.71</v>
      </c>
      <c r="I830" s="24">
        <f t="shared" si="78"/>
        <v>0.92396648981499296</v>
      </c>
      <c r="J830" s="73" t="s">
        <v>55</v>
      </c>
    </row>
    <row r="831" spans="2:10" ht="21.95" customHeight="1">
      <c r="B831" s="15" t="s">
        <v>81</v>
      </c>
      <c r="C831" s="16" t="s">
        <v>2212</v>
      </c>
      <c r="D831" s="17" t="s">
        <v>1714</v>
      </c>
      <c r="E831" s="16" t="s">
        <v>847</v>
      </c>
      <c r="F831" s="18">
        <v>990492</v>
      </c>
      <c r="G831" s="19">
        <f t="shared" si="86"/>
        <v>82950</v>
      </c>
      <c r="H831" s="20">
        <v>907542</v>
      </c>
      <c r="I831" s="24">
        <f t="shared" si="78"/>
        <v>8.3746259434705178E-2</v>
      </c>
      <c r="J831" s="73" t="s">
        <v>64</v>
      </c>
    </row>
    <row r="832" spans="2:10" ht="21.95" customHeight="1">
      <c r="B832" s="15" t="s">
        <v>60</v>
      </c>
      <c r="C832" s="16" t="s">
        <v>2213</v>
      </c>
      <c r="D832" s="17" t="s">
        <v>2214</v>
      </c>
      <c r="E832" s="16" t="s">
        <v>263</v>
      </c>
      <c r="F832" s="18">
        <v>19923.05</v>
      </c>
      <c r="G832" s="19">
        <v>0</v>
      </c>
      <c r="H832" s="20">
        <v>19923.05</v>
      </c>
      <c r="I832" s="24">
        <f t="shared" si="78"/>
        <v>0</v>
      </c>
      <c r="J832" s="73" t="s">
        <v>55</v>
      </c>
    </row>
    <row r="833" spans="2:10" ht="21.95" customHeight="1">
      <c r="B833" s="15" t="s">
        <v>270</v>
      </c>
      <c r="C833" s="16" t="s">
        <v>2215</v>
      </c>
      <c r="D833" s="17" t="s">
        <v>2216</v>
      </c>
      <c r="E833" s="16" t="s">
        <v>2217</v>
      </c>
      <c r="F833" s="18">
        <v>36788.239999999998</v>
      </c>
      <c r="G833" s="19">
        <f t="shared" ref="G833:G835" si="87">SUM(F833-H833)</f>
        <v>29843.839999999997</v>
      </c>
      <c r="H833" s="20">
        <v>6944.4</v>
      </c>
      <c r="I833" s="24">
        <f t="shared" ref="I833:I896" si="88">SUM(G833/F833)</f>
        <v>0.81123315494299264</v>
      </c>
      <c r="J833" s="73" t="s">
        <v>55</v>
      </c>
    </row>
    <row r="834" spans="2:10" ht="21.95" customHeight="1">
      <c r="B834" s="15" t="s">
        <v>65</v>
      </c>
      <c r="C834" s="16" t="s">
        <v>2218</v>
      </c>
      <c r="D834" s="17" t="s">
        <v>2219</v>
      </c>
      <c r="E834" s="16" t="s">
        <v>2220</v>
      </c>
      <c r="F834" s="18">
        <v>53474.85</v>
      </c>
      <c r="G834" s="19">
        <f t="shared" si="87"/>
        <v>10204</v>
      </c>
      <c r="H834" s="20">
        <v>43270.85</v>
      </c>
      <c r="I834" s="24">
        <f t="shared" si="88"/>
        <v>0.19081867457318721</v>
      </c>
      <c r="J834" s="73" t="s">
        <v>55</v>
      </c>
    </row>
    <row r="835" spans="2:10" ht="21.95" customHeight="1">
      <c r="B835" s="15" t="s">
        <v>124</v>
      </c>
      <c r="C835" s="16" t="s">
        <v>2221</v>
      </c>
      <c r="D835" s="17" t="s">
        <v>2222</v>
      </c>
      <c r="E835" s="16" t="s">
        <v>752</v>
      </c>
      <c r="F835" s="18">
        <v>140467.82</v>
      </c>
      <c r="G835" s="19">
        <f t="shared" si="87"/>
        <v>26255</v>
      </c>
      <c r="H835" s="20">
        <v>114212.82</v>
      </c>
      <c r="I835" s="24">
        <f t="shared" si="88"/>
        <v>0.18691113736939891</v>
      </c>
      <c r="J835" s="73" t="s">
        <v>55</v>
      </c>
    </row>
    <row r="836" spans="2:10" ht="21.95" customHeight="1">
      <c r="B836" s="15" t="s">
        <v>124</v>
      </c>
      <c r="C836" s="16" t="s">
        <v>2223</v>
      </c>
      <c r="D836" s="17" t="s">
        <v>2224</v>
      </c>
      <c r="E836" s="16" t="s">
        <v>752</v>
      </c>
      <c r="F836" s="18">
        <v>80800</v>
      </c>
      <c r="G836" s="19">
        <v>0</v>
      </c>
      <c r="H836" s="20">
        <v>80800</v>
      </c>
      <c r="I836" s="24">
        <f t="shared" si="88"/>
        <v>0</v>
      </c>
      <c r="J836" s="73" t="s">
        <v>55</v>
      </c>
    </row>
    <row r="837" spans="2:10" ht="21.95" customHeight="1">
      <c r="B837" s="15" t="s">
        <v>124</v>
      </c>
      <c r="C837" s="16" t="s">
        <v>2225</v>
      </c>
      <c r="D837" s="17" t="s">
        <v>2226</v>
      </c>
      <c r="E837" s="16" t="s">
        <v>841</v>
      </c>
      <c r="F837" s="18">
        <v>5000</v>
      </c>
      <c r="G837" s="19">
        <v>0</v>
      </c>
      <c r="H837" s="20">
        <v>5000</v>
      </c>
      <c r="I837" s="24">
        <f t="shared" si="88"/>
        <v>0</v>
      </c>
      <c r="J837" s="73" t="s">
        <v>55</v>
      </c>
    </row>
    <row r="838" spans="2:10" ht="21.95" customHeight="1">
      <c r="B838" s="15" t="s">
        <v>124</v>
      </c>
      <c r="C838" s="16" t="s">
        <v>2227</v>
      </c>
      <c r="D838" s="17" t="s">
        <v>2228</v>
      </c>
      <c r="E838" s="16" t="s">
        <v>841</v>
      </c>
      <c r="F838" s="18">
        <v>3119.17</v>
      </c>
      <c r="G838" s="19">
        <v>0</v>
      </c>
      <c r="H838" s="20">
        <v>3119.17</v>
      </c>
      <c r="I838" s="24">
        <f t="shared" si="88"/>
        <v>0</v>
      </c>
      <c r="J838" s="73" t="s">
        <v>92</v>
      </c>
    </row>
    <row r="839" spans="2:10" ht="21.95" customHeight="1">
      <c r="B839" s="15" t="s">
        <v>1582</v>
      </c>
      <c r="C839" s="16" t="s">
        <v>2229</v>
      </c>
      <c r="D839" s="17" t="s">
        <v>2230</v>
      </c>
      <c r="E839" s="16" t="s">
        <v>2231</v>
      </c>
      <c r="F839" s="18">
        <v>100000</v>
      </c>
      <c r="G839" s="19">
        <v>0</v>
      </c>
      <c r="H839" s="20">
        <v>100000</v>
      </c>
      <c r="I839" s="24">
        <f t="shared" si="88"/>
        <v>0</v>
      </c>
      <c r="J839" s="73" t="s">
        <v>55</v>
      </c>
    </row>
    <row r="840" spans="2:10" ht="21.95" customHeight="1">
      <c r="B840" s="15" t="s">
        <v>124</v>
      </c>
      <c r="C840" s="16" t="s">
        <v>2232</v>
      </c>
      <c r="D840" s="17" t="s">
        <v>2233</v>
      </c>
      <c r="E840" s="16" t="s">
        <v>2234</v>
      </c>
      <c r="F840" s="18">
        <v>9150.61</v>
      </c>
      <c r="G840" s="19">
        <f t="shared" ref="G840:G842" si="89">SUM(F840-H840)</f>
        <v>9150.61</v>
      </c>
      <c r="H840" s="20">
        <v>0</v>
      </c>
      <c r="I840" s="24">
        <f t="shared" si="88"/>
        <v>1</v>
      </c>
      <c r="J840" s="73" t="s">
        <v>55</v>
      </c>
    </row>
    <row r="841" spans="2:10" ht="21.95" customHeight="1">
      <c r="B841" s="15" t="s">
        <v>124</v>
      </c>
      <c r="C841" s="16" t="s">
        <v>2235</v>
      </c>
      <c r="D841" s="17" t="s">
        <v>2236</v>
      </c>
      <c r="E841" s="16" t="s">
        <v>2234</v>
      </c>
      <c r="F841" s="18">
        <v>31301.15</v>
      </c>
      <c r="G841" s="19">
        <f t="shared" si="89"/>
        <v>17017.980000000003</v>
      </c>
      <c r="H841" s="20">
        <v>14283.17</v>
      </c>
      <c r="I841" s="24">
        <f t="shared" si="88"/>
        <v>0.54368545564619841</v>
      </c>
      <c r="J841" s="73" t="s">
        <v>55</v>
      </c>
    </row>
    <row r="842" spans="2:10" ht="21.95" customHeight="1">
      <c r="B842" s="15" t="s">
        <v>124</v>
      </c>
      <c r="C842" s="16" t="s">
        <v>2237</v>
      </c>
      <c r="D842" s="17" t="s">
        <v>2238</v>
      </c>
      <c r="E842" s="16" t="s">
        <v>2239</v>
      </c>
      <c r="F842" s="18">
        <v>50000</v>
      </c>
      <c r="G842" s="19">
        <f t="shared" si="89"/>
        <v>2500</v>
      </c>
      <c r="H842" s="20">
        <v>47500</v>
      </c>
      <c r="I842" s="24">
        <f t="shared" si="88"/>
        <v>0.05</v>
      </c>
      <c r="J842" s="73" t="s">
        <v>55</v>
      </c>
    </row>
    <row r="843" spans="2:10" ht="21.95" customHeight="1">
      <c r="B843" s="15" t="s">
        <v>115</v>
      </c>
      <c r="C843" s="16" t="s">
        <v>2240</v>
      </c>
      <c r="D843" s="17" t="s">
        <v>2241</v>
      </c>
      <c r="E843" s="16" t="s">
        <v>2242</v>
      </c>
      <c r="F843" s="18">
        <v>0.6</v>
      </c>
      <c r="G843" s="19">
        <v>0</v>
      </c>
      <c r="H843" s="20">
        <v>0.6</v>
      </c>
      <c r="I843" s="24">
        <f t="shared" si="88"/>
        <v>0</v>
      </c>
      <c r="J843" s="73" t="s">
        <v>55</v>
      </c>
    </row>
    <row r="844" spans="2:10" ht="21.95" customHeight="1">
      <c r="B844" s="15" t="s">
        <v>72</v>
      </c>
      <c r="C844" s="16" t="s">
        <v>2243</v>
      </c>
      <c r="D844" s="17" t="s">
        <v>2244</v>
      </c>
      <c r="E844" s="16" t="s">
        <v>2245</v>
      </c>
      <c r="F844" s="18">
        <v>2.65</v>
      </c>
      <c r="G844" s="19">
        <v>0</v>
      </c>
      <c r="H844" s="20">
        <v>2.65</v>
      </c>
      <c r="I844" s="24">
        <f t="shared" si="88"/>
        <v>0</v>
      </c>
      <c r="J844" s="73" t="s">
        <v>55</v>
      </c>
    </row>
    <row r="845" spans="2:10" ht="21.95" customHeight="1">
      <c r="B845" s="15" t="s">
        <v>65</v>
      </c>
      <c r="C845" s="16" t="s">
        <v>2246</v>
      </c>
      <c r="D845" s="17" t="s">
        <v>2247</v>
      </c>
      <c r="E845" s="16" t="s">
        <v>2248</v>
      </c>
      <c r="F845" s="18">
        <v>79013</v>
      </c>
      <c r="G845" s="19">
        <f t="shared" ref="G845:G854" si="90">SUM(F845-H845)</f>
        <v>15895</v>
      </c>
      <c r="H845" s="20">
        <v>63118</v>
      </c>
      <c r="I845" s="24">
        <f t="shared" si="88"/>
        <v>0.2011694278156759</v>
      </c>
      <c r="J845" s="73" t="s">
        <v>55</v>
      </c>
    </row>
    <row r="846" spans="2:10" ht="21.95" customHeight="1">
      <c r="B846" s="15" t="s">
        <v>46</v>
      </c>
      <c r="C846" s="16" t="s">
        <v>2249</v>
      </c>
      <c r="D846" s="17" t="s">
        <v>2250</v>
      </c>
      <c r="E846" s="16" t="s">
        <v>2251</v>
      </c>
      <c r="F846" s="18">
        <v>12334.5</v>
      </c>
      <c r="G846" s="19">
        <f t="shared" si="90"/>
        <v>12300</v>
      </c>
      <c r="H846" s="20">
        <v>34.5</v>
      </c>
      <c r="I846" s="24">
        <f t="shared" si="88"/>
        <v>0.99720296728687829</v>
      </c>
      <c r="J846" s="73" t="s">
        <v>55</v>
      </c>
    </row>
    <row r="847" spans="2:10" ht="21.95" customHeight="1">
      <c r="B847" s="15" t="s">
        <v>46</v>
      </c>
      <c r="C847" s="16" t="s">
        <v>2252</v>
      </c>
      <c r="D847" s="17" t="s">
        <v>2253</v>
      </c>
      <c r="E847" s="16" t="s">
        <v>2251</v>
      </c>
      <c r="F847" s="18">
        <v>142490</v>
      </c>
      <c r="G847" s="19">
        <f t="shared" si="90"/>
        <v>69417.56</v>
      </c>
      <c r="H847" s="20">
        <v>73072.44</v>
      </c>
      <c r="I847" s="24">
        <f t="shared" si="88"/>
        <v>0.48717495964629093</v>
      </c>
      <c r="J847" s="73" t="s">
        <v>55</v>
      </c>
    </row>
    <row r="848" spans="2:10" ht="21.95" customHeight="1">
      <c r="B848" s="15" t="s">
        <v>284</v>
      </c>
      <c r="C848" s="16" t="s">
        <v>2254</v>
      </c>
      <c r="D848" s="17" t="s">
        <v>2255</v>
      </c>
      <c r="E848" s="16" t="s">
        <v>287</v>
      </c>
      <c r="F848" s="18">
        <v>247944.1</v>
      </c>
      <c r="G848" s="19">
        <f t="shared" si="90"/>
        <v>247944.1</v>
      </c>
      <c r="H848" s="20">
        <v>0</v>
      </c>
      <c r="I848" s="24">
        <f t="shared" si="88"/>
        <v>1</v>
      </c>
      <c r="J848" s="73" t="s">
        <v>55</v>
      </c>
    </row>
    <row r="849" spans="2:10" ht="21.95" customHeight="1">
      <c r="B849" s="15" t="s">
        <v>270</v>
      </c>
      <c r="C849" s="16" t="s">
        <v>2256</v>
      </c>
      <c r="D849" s="17" t="s">
        <v>2257</v>
      </c>
      <c r="E849" s="16" t="s">
        <v>2258</v>
      </c>
      <c r="F849" s="18">
        <v>919541</v>
      </c>
      <c r="G849" s="19">
        <f t="shared" si="90"/>
        <v>806640.75</v>
      </c>
      <c r="H849" s="20">
        <v>112900.25</v>
      </c>
      <c r="I849" s="24">
        <f t="shared" si="88"/>
        <v>0.87722108095234475</v>
      </c>
      <c r="J849" s="73" t="s">
        <v>55</v>
      </c>
    </row>
    <row r="850" spans="2:10" ht="21.95" customHeight="1">
      <c r="B850" s="15" t="s">
        <v>81</v>
      </c>
      <c r="C850" s="16" t="s">
        <v>2259</v>
      </c>
      <c r="D850" s="17" t="s">
        <v>2260</v>
      </c>
      <c r="E850" s="16" t="s">
        <v>2261</v>
      </c>
      <c r="F850" s="18">
        <v>47500</v>
      </c>
      <c r="G850" s="19">
        <f t="shared" si="90"/>
        <v>15309.669999999998</v>
      </c>
      <c r="H850" s="20">
        <v>32190.33</v>
      </c>
      <c r="I850" s="24">
        <f t="shared" si="88"/>
        <v>0.32230884210526312</v>
      </c>
      <c r="J850" s="73" t="s">
        <v>55</v>
      </c>
    </row>
    <row r="851" spans="2:10" ht="21.95" customHeight="1">
      <c r="B851" s="15" t="s">
        <v>124</v>
      </c>
      <c r="C851" s="16" t="s">
        <v>2262</v>
      </c>
      <c r="D851" s="17" t="s">
        <v>2263</v>
      </c>
      <c r="E851" s="16" t="s">
        <v>2264</v>
      </c>
      <c r="F851" s="18">
        <v>500000</v>
      </c>
      <c r="G851" s="19">
        <f t="shared" si="90"/>
        <v>25000</v>
      </c>
      <c r="H851" s="20">
        <v>475000</v>
      </c>
      <c r="I851" s="24">
        <f t="shared" si="88"/>
        <v>0.05</v>
      </c>
      <c r="J851" s="73" t="s">
        <v>55</v>
      </c>
    </row>
    <row r="852" spans="2:10" ht="21.95" customHeight="1">
      <c r="B852" s="15" t="s">
        <v>159</v>
      </c>
      <c r="C852" s="16" t="s">
        <v>2265</v>
      </c>
      <c r="D852" s="17" t="s">
        <v>2266</v>
      </c>
      <c r="E852" s="16" t="s">
        <v>1000</v>
      </c>
      <c r="F852" s="18">
        <v>2331.7199999999998</v>
      </c>
      <c r="G852" s="19">
        <f t="shared" si="90"/>
        <v>2070.89</v>
      </c>
      <c r="H852" s="20">
        <v>260.83</v>
      </c>
      <c r="I852" s="24">
        <f t="shared" si="88"/>
        <v>0.88813836995865714</v>
      </c>
      <c r="J852" s="73" t="s">
        <v>55</v>
      </c>
    </row>
    <row r="853" spans="2:10" ht="21.95" customHeight="1">
      <c r="B853" s="15" t="s">
        <v>159</v>
      </c>
      <c r="C853" s="16" t="s">
        <v>2267</v>
      </c>
      <c r="D853" s="17" t="s">
        <v>2268</v>
      </c>
      <c r="E853" s="16" t="s">
        <v>1000</v>
      </c>
      <c r="F853" s="18">
        <v>26856.81</v>
      </c>
      <c r="G853" s="19">
        <f t="shared" si="90"/>
        <v>26819.77</v>
      </c>
      <c r="H853" s="20">
        <v>37.04</v>
      </c>
      <c r="I853" s="24">
        <f t="shared" si="88"/>
        <v>0.99862083397097423</v>
      </c>
      <c r="J853" s="73" t="s">
        <v>55</v>
      </c>
    </row>
    <row r="854" spans="2:10" ht="21.95" customHeight="1">
      <c r="B854" s="15" t="s">
        <v>159</v>
      </c>
      <c r="C854" s="16" t="s">
        <v>2269</v>
      </c>
      <c r="D854" s="17" t="s">
        <v>2270</v>
      </c>
      <c r="E854" s="16" t="s">
        <v>1000</v>
      </c>
      <c r="F854" s="18">
        <v>50362.01</v>
      </c>
      <c r="G854" s="19">
        <f t="shared" si="90"/>
        <v>49871.57</v>
      </c>
      <c r="H854" s="20">
        <v>490.44</v>
      </c>
      <c r="I854" s="24">
        <f t="shared" si="88"/>
        <v>0.99026170718762019</v>
      </c>
      <c r="J854" s="73" t="s">
        <v>55</v>
      </c>
    </row>
    <row r="855" spans="2:10" ht="21.95" customHeight="1">
      <c r="B855" s="15" t="s">
        <v>96</v>
      </c>
      <c r="C855" s="16" t="s">
        <v>2271</v>
      </c>
      <c r="D855" s="17" t="s">
        <v>2272</v>
      </c>
      <c r="E855" s="16" t="s">
        <v>2273</v>
      </c>
      <c r="F855" s="18">
        <v>166.66</v>
      </c>
      <c r="G855" s="19">
        <v>0</v>
      </c>
      <c r="H855" s="20">
        <v>166.66</v>
      </c>
      <c r="I855" s="24">
        <f t="shared" si="88"/>
        <v>0</v>
      </c>
      <c r="J855" s="73" t="s">
        <v>55</v>
      </c>
    </row>
    <row r="856" spans="2:10" ht="21.95" customHeight="1">
      <c r="B856" s="15" t="s">
        <v>96</v>
      </c>
      <c r="C856" s="16" t="s">
        <v>2274</v>
      </c>
      <c r="D856" s="17" t="s">
        <v>2275</v>
      </c>
      <c r="E856" s="16" t="s">
        <v>2273</v>
      </c>
      <c r="F856" s="18">
        <v>750209.9</v>
      </c>
      <c r="G856" s="19">
        <f t="shared" ref="G856:G859" si="91">SUM(F856-H856)</f>
        <v>386127.44</v>
      </c>
      <c r="H856" s="20">
        <v>364082.46</v>
      </c>
      <c r="I856" s="24">
        <f t="shared" si="88"/>
        <v>0.51469254138075227</v>
      </c>
      <c r="J856" s="73" t="s">
        <v>92</v>
      </c>
    </row>
    <row r="857" spans="2:10" ht="21.95" customHeight="1">
      <c r="B857" s="15" t="s">
        <v>72</v>
      </c>
      <c r="C857" s="16" t="s">
        <v>2276</v>
      </c>
      <c r="D857" s="17" t="s">
        <v>2277</v>
      </c>
      <c r="E857" s="16" t="s">
        <v>2278</v>
      </c>
      <c r="F857" s="18">
        <v>500000</v>
      </c>
      <c r="G857" s="19">
        <f t="shared" si="91"/>
        <v>79393.299999999988</v>
      </c>
      <c r="H857" s="20">
        <v>420606.7</v>
      </c>
      <c r="I857" s="24">
        <f t="shared" si="88"/>
        <v>0.15878659999999997</v>
      </c>
      <c r="J857" s="73" t="s">
        <v>55</v>
      </c>
    </row>
    <row r="858" spans="2:10" ht="21.95" customHeight="1">
      <c r="B858" s="15" t="s">
        <v>72</v>
      </c>
      <c r="C858" s="16" t="s">
        <v>2279</v>
      </c>
      <c r="D858" s="17" t="s">
        <v>2280</v>
      </c>
      <c r="E858" s="16" t="s">
        <v>2278</v>
      </c>
      <c r="F858" s="18">
        <v>765017.96</v>
      </c>
      <c r="G858" s="19">
        <f t="shared" si="91"/>
        <v>567608.78999999992</v>
      </c>
      <c r="H858" s="20">
        <v>197409.17</v>
      </c>
      <c r="I858" s="24">
        <f t="shared" si="88"/>
        <v>0.74195485554352203</v>
      </c>
      <c r="J858" s="73" t="s">
        <v>55</v>
      </c>
    </row>
    <row r="859" spans="2:10" ht="21.95" customHeight="1">
      <c r="B859" s="15" t="s">
        <v>270</v>
      </c>
      <c r="C859" s="16" t="s">
        <v>2281</v>
      </c>
      <c r="D859" s="17" t="s">
        <v>2282</v>
      </c>
      <c r="E859" s="16" t="s">
        <v>2283</v>
      </c>
      <c r="F859" s="18">
        <v>142500</v>
      </c>
      <c r="G859" s="19">
        <f t="shared" si="91"/>
        <v>82000</v>
      </c>
      <c r="H859" s="20">
        <v>60500</v>
      </c>
      <c r="I859" s="24">
        <f t="shared" si="88"/>
        <v>0.57543859649122808</v>
      </c>
      <c r="J859" s="73" t="s">
        <v>55</v>
      </c>
    </row>
    <row r="860" spans="2:10" ht="21.95" customHeight="1">
      <c r="B860" s="15" t="s">
        <v>81</v>
      </c>
      <c r="C860" s="16" t="s">
        <v>2284</v>
      </c>
      <c r="D860" s="17" t="s">
        <v>2285</v>
      </c>
      <c r="E860" s="16" t="s">
        <v>2286</v>
      </c>
      <c r="F860" s="18">
        <v>5.51</v>
      </c>
      <c r="G860" s="19">
        <v>0</v>
      </c>
      <c r="H860" s="20">
        <v>5.51</v>
      </c>
      <c r="I860" s="24">
        <f t="shared" si="88"/>
        <v>0</v>
      </c>
      <c r="J860" s="73" t="s">
        <v>55</v>
      </c>
    </row>
    <row r="861" spans="2:10" ht="21.95" customHeight="1">
      <c r="B861" s="15" t="s">
        <v>134</v>
      </c>
      <c r="C861" s="16" t="s">
        <v>2287</v>
      </c>
      <c r="D861" s="17" t="s">
        <v>2288</v>
      </c>
      <c r="E861" s="16" t="s">
        <v>2289</v>
      </c>
      <c r="F861" s="18">
        <v>27485.84</v>
      </c>
      <c r="G861" s="19">
        <f t="shared" ref="G861:G867" si="92">SUM(F861-H861)</f>
        <v>13648.2</v>
      </c>
      <c r="H861" s="20">
        <v>13837.64</v>
      </c>
      <c r="I861" s="24">
        <f t="shared" si="88"/>
        <v>0.4965538619158083</v>
      </c>
      <c r="J861" s="73" t="s">
        <v>50</v>
      </c>
    </row>
    <row r="862" spans="2:10" ht="21.95" customHeight="1">
      <c r="B862" s="15" t="s">
        <v>72</v>
      </c>
      <c r="C862" s="16" t="s">
        <v>2290</v>
      </c>
      <c r="D862" s="17" t="s">
        <v>2291</v>
      </c>
      <c r="E862" s="16" t="s">
        <v>2292</v>
      </c>
      <c r="F862" s="18">
        <v>100000</v>
      </c>
      <c r="G862" s="19">
        <v>0</v>
      </c>
      <c r="H862" s="20">
        <v>100000</v>
      </c>
      <c r="I862" s="24">
        <f t="shared" si="88"/>
        <v>0</v>
      </c>
      <c r="J862" s="73" t="s">
        <v>55</v>
      </c>
    </row>
    <row r="863" spans="2:10" ht="21.95" customHeight="1">
      <c r="B863" s="15" t="s">
        <v>65</v>
      </c>
      <c r="C863" s="16" t="s">
        <v>2293</v>
      </c>
      <c r="D863" s="17" t="s">
        <v>2294</v>
      </c>
      <c r="E863" s="16" t="s">
        <v>2295</v>
      </c>
      <c r="F863" s="18">
        <v>54266.53</v>
      </c>
      <c r="G863" s="19">
        <f t="shared" si="92"/>
        <v>6509.5800000000017</v>
      </c>
      <c r="H863" s="20">
        <v>47756.95</v>
      </c>
      <c r="I863" s="24">
        <f t="shared" si="88"/>
        <v>0.11995570750516021</v>
      </c>
      <c r="J863" s="73" t="s">
        <v>55</v>
      </c>
    </row>
    <row r="864" spans="2:10" ht="21.95" customHeight="1">
      <c r="B864" s="15" t="s">
        <v>65</v>
      </c>
      <c r="C864" s="16" t="s">
        <v>2296</v>
      </c>
      <c r="D864" s="17" t="s">
        <v>2297</v>
      </c>
      <c r="E864" s="16" t="s">
        <v>2298</v>
      </c>
      <c r="F864" s="18">
        <v>607.52</v>
      </c>
      <c r="G864" s="19">
        <v>0</v>
      </c>
      <c r="H864" s="20">
        <v>607.52</v>
      </c>
      <c r="I864" s="24">
        <f t="shared" si="88"/>
        <v>0</v>
      </c>
      <c r="J864" s="73" t="s">
        <v>55</v>
      </c>
    </row>
    <row r="865" spans="2:10" ht="21.95" customHeight="1">
      <c r="B865" s="15" t="s">
        <v>1582</v>
      </c>
      <c r="C865" s="16" t="s">
        <v>2299</v>
      </c>
      <c r="D865" s="17" t="s">
        <v>2300</v>
      </c>
      <c r="E865" s="16" t="s">
        <v>2301</v>
      </c>
      <c r="F865" s="18">
        <v>5700</v>
      </c>
      <c r="G865" s="19">
        <f t="shared" si="92"/>
        <v>5700</v>
      </c>
      <c r="H865" s="20">
        <v>0</v>
      </c>
      <c r="I865" s="24">
        <f t="shared" si="88"/>
        <v>1</v>
      </c>
      <c r="J865" s="73" t="s">
        <v>55</v>
      </c>
    </row>
    <row r="866" spans="2:10" ht="21.95" customHeight="1">
      <c r="B866" s="15" t="s">
        <v>159</v>
      </c>
      <c r="C866" s="16" t="s">
        <v>2302</v>
      </c>
      <c r="D866" s="17" t="s">
        <v>2303</v>
      </c>
      <c r="E866" s="16" t="s">
        <v>539</v>
      </c>
      <c r="F866" s="18">
        <v>454470.96</v>
      </c>
      <c r="G866" s="19">
        <f t="shared" si="92"/>
        <v>242949.67</v>
      </c>
      <c r="H866" s="20">
        <v>211521.29</v>
      </c>
      <c r="I866" s="24">
        <f t="shared" si="88"/>
        <v>0.53457688473648568</v>
      </c>
      <c r="J866" s="73" t="s">
        <v>55</v>
      </c>
    </row>
    <row r="867" spans="2:10" ht="21.95" customHeight="1">
      <c r="B867" s="15" t="s">
        <v>159</v>
      </c>
      <c r="C867" s="16" t="s">
        <v>2304</v>
      </c>
      <c r="D867" s="17" t="s">
        <v>2305</v>
      </c>
      <c r="E867" s="16" t="s">
        <v>539</v>
      </c>
      <c r="F867" s="18">
        <v>2850000</v>
      </c>
      <c r="G867" s="19">
        <f t="shared" si="92"/>
        <v>198052.18000000017</v>
      </c>
      <c r="H867" s="20">
        <v>2651947.8199999998</v>
      </c>
      <c r="I867" s="24">
        <f t="shared" si="88"/>
        <v>6.9491992982456202E-2</v>
      </c>
      <c r="J867" s="73" t="s">
        <v>92</v>
      </c>
    </row>
    <row r="868" spans="2:10" ht="21.95" customHeight="1">
      <c r="B868" s="15" t="s">
        <v>124</v>
      </c>
      <c r="C868" s="16" t="s">
        <v>2306</v>
      </c>
      <c r="D868" s="17" t="s">
        <v>2307</v>
      </c>
      <c r="E868" s="16" t="s">
        <v>2308</v>
      </c>
      <c r="F868" s="18">
        <v>23813.34</v>
      </c>
      <c r="G868" s="19">
        <v>0</v>
      </c>
      <c r="H868" s="20">
        <v>23813.34</v>
      </c>
      <c r="I868" s="24">
        <f t="shared" si="88"/>
        <v>0</v>
      </c>
      <c r="J868" s="73" t="s">
        <v>55</v>
      </c>
    </row>
    <row r="869" spans="2:10" ht="21.95" customHeight="1">
      <c r="B869" s="15" t="s">
        <v>81</v>
      </c>
      <c r="C869" s="16" t="s">
        <v>2309</v>
      </c>
      <c r="D869" s="17" t="s">
        <v>2310</v>
      </c>
      <c r="E869" s="16" t="s">
        <v>2311</v>
      </c>
      <c r="F869" s="18">
        <v>100000</v>
      </c>
      <c r="G869" s="19">
        <f t="shared" ref="G869:G881" si="93">SUM(F869-H869)</f>
        <v>5000</v>
      </c>
      <c r="H869" s="20">
        <v>95000</v>
      </c>
      <c r="I869" s="24">
        <f t="shared" si="88"/>
        <v>0.05</v>
      </c>
      <c r="J869" s="73" t="s">
        <v>55</v>
      </c>
    </row>
    <row r="870" spans="2:10" ht="21.95" customHeight="1">
      <c r="B870" s="15" t="s">
        <v>394</v>
      </c>
      <c r="C870" s="16" t="s">
        <v>2312</v>
      </c>
      <c r="D870" s="17" t="s">
        <v>2313</v>
      </c>
      <c r="E870" s="16" t="s">
        <v>2314</v>
      </c>
      <c r="F870" s="18">
        <v>50000</v>
      </c>
      <c r="G870" s="19">
        <v>0</v>
      </c>
      <c r="H870" s="20">
        <v>50000</v>
      </c>
      <c r="I870" s="24">
        <f t="shared" si="88"/>
        <v>0</v>
      </c>
      <c r="J870" s="73" t="s">
        <v>55</v>
      </c>
    </row>
    <row r="871" spans="2:10" ht="21.95" customHeight="1">
      <c r="B871" s="15" t="s">
        <v>120</v>
      </c>
      <c r="C871" s="16" t="s">
        <v>2315</v>
      </c>
      <c r="D871" s="17" t="s">
        <v>2316</v>
      </c>
      <c r="E871" s="16" t="s">
        <v>2317</v>
      </c>
      <c r="F871" s="18">
        <v>25866.15</v>
      </c>
      <c r="G871" s="19">
        <f t="shared" si="93"/>
        <v>19535.490000000002</v>
      </c>
      <c r="H871" s="20">
        <v>6330.66</v>
      </c>
      <c r="I871" s="24">
        <f t="shared" si="88"/>
        <v>0.75525310106065269</v>
      </c>
      <c r="J871" s="73" t="s">
        <v>55</v>
      </c>
    </row>
    <row r="872" spans="2:10" ht="21.95" customHeight="1">
      <c r="B872" s="15" t="s">
        <v>270</v>
      </c>
      <c r="C872" s="16" t="s">
        <v>2318</v>
      </c>
      <c r="D872" s="17" t="s">
        <v>2319</v>
      </c>
      <c r="E872" s="16" t="s">
        <v>2320</v>
      </c>
      <c r="F872" s="18">
        <v>50000</v>
      </c>
      <c r="G872" s="19">
        <v>0</v>
      </c>
      <c r="H872" s="20">
        <v>50000</v>
      </c>
      <c r="I872" s="24">
        <f t="shared" si="88"/>
        <v>0</v>
      </c>
      <c r="J872" s="73" t="s">
        <v>55</v>
      </c>
    </row>
    <row r="873" spans="2:10" ht="21.95" customHeight="1">
      <c r="B873" s="15" t="s">
        <v>1386</v>
      </c>
      <c r="C873" s="16" t="s">
        <v>2321</v>
      </c>
      <c r="D873" s="17" t="s">
        <v>2322</v>
      </c>
      <c r="E873" s="16" t="s">
        <v>2323</v>
      </c>
      <c r="F873" s="18">
        <v>1799489</v>
      </c>
      <c r="G873" s="19">
        <f t="shared" si="93"/>
        <v>345753.22</v>
      </c>
      <c r="H873" s="20">
        <v>1453735.78</v>
      </c>
      <c r="I873" s="24">
        <f t="shared" si="88"/>
        <v>0.19213966853923528</v>
      </c>
      <c r="J873" s="73" t="s">
        <v>2324</v>
      </c>
    </row>
    <row r="874" spans="2:10" ht="21.95" customHeight="1">
      <c r="B874" s="15" t="s">
        <v>1386</v>
      </c>
      <c r="C874" s="16" t="s">
        <v>2325</v>
      </c>
      <c r="D874" s="17" t="s">
        <v>2326</v>
      </c>
      <c r="E874" s="16" t="s">
        <v>2323</v>
      </c>
      <c r="F874" s="18">
        <v>2600310.9900000002</v>
      </c>
      <c r="G874" s="19">
        <f t="shared" si="93"/>
        <v>15812</v>
      </c>
      <c r="H874" s="20">
        <v>2584498.9900000002</v>
      </c>
      <c r="I874" s="24">
        <f t="shared" si="88"/>
        <v>6.0808111263645423E-3</v>
      </c>
      <c r="J874" s="73" t="s">
        <v>2324</v>
      </c>
    </row>
    <row r="875" spans="2:10" ht="21.95" customHeight="1">
      <c r="B875" s="15" t="s">
        <v>1386</v>
      </c>
      <c r="C875" s="16" t="s">
        <v>2327</v>
      </c>
      <c r="D875" s="17" t="s">
        <v>2328</v>
      </c>
      <c r="E875" s="16" t="s">
        <v>2323</v>
      </c>
      <c r="F875" s="18">
        <v>200000</v>
      </c>
      <c r="G875" s="19">
        <f t="shared" si="93"/>
        <v>10000</v>
      </c>
      <c r="H875" s="20">
        <v>190000</v>
      </c>
      <c r="I875" s="24">
        <f t="shared" si="88"/>
        <v>0.05</v>
      </c>
      <c r="J875" s="73" t="s">
        <v>55</v>
      </c>
    </row>
    <row r="876" spans="2:10" ht="21.95" customHeight="1">
      <c r="B876" s="15" t="s">
        <v>1386</v>
      </c>
      <c r="C876" s="16" t="s">
        <v>2329</v>
      </c>
      <c r="D876" s="17" t="s">
        <v>2330</v>
      </c>
      <c r="E876" s="16" t="s">
        <v>2323</v>
      </c>
      <c r="F876" s="18">
        <v>165298.76999999999</v>
      </c>
      <c r="G876" s="19">
        <f t="shared" si="93"/>
        <v>48879.399999999994</v>
      </c>
      <c r="H876" s="20">
        <v>116419.37</v>
      </c>
      <c r="I876" s="24">
        <f t="shared" si="88"/>
        <v>0.29570334975874291</v>
      </c>
      <c r="J876" s="73" t="s">
        <v>55</v>
      </c>
    </row>
    <row r="877" spans="2:10" ht="21.95" customHeight="1">
      <c r="B877" s="15" t="s">
        <v>134</v>
      </c>
      <c r="C877" s="16" t="s">
        <v>2331</v>
      </c>
      <c r="D877" s="17" t="s">
        <v>2332</v>
      </c>
      <c r="E877" s="16" t="s">
        <v>2333</v>
      </c>
      <c r="F877" s="18">
        <v>12762.4</v>
      </c>
      <c r="G877" s="19">
        <f t="shared" si="93"/>
        <v>11500</v>
      </c>
      <c r="H877" s="20">
        <v>1262.4000000000001</v>
      </c>
      <c r="I877" s="24">
        <f t="shared" si="88"/>
        <v>0.90108443552936757</v>
      </c>
      <c r="J877" s="73" t="s">
        <v>55</v>
      </c>
    </row>
    <row r="878" spans="2:10" ht="21.95" customHeight="1">
      <c r="B878" s="15" t="s">
        <v>159</v>
      </c>
      <c r="C878" s="16" t="s">
        <v>2334</v>
      </c>
      <c r="D878" s="17" t="s">
        <v>2335</v>
      </c>
      <c r="E878" s="16" t="s">
        <v>2336</v>
      </c>
      <c r="F878" s="18">
        <v>32481.75</v>
      </c>
      <c r="G878" s="19">
        <f t="shared" si="93"/>
        <v>17388.04</v>
      </c>
      <c r="H878" s="20">
        <v>15093.71</v>
      </c>
      <c r="I878" s="24">
        <f t="shared" si="88"/>
        <v>0.53531721659085485</v>
      </c>
      <c r="J878" s="73" t="s">
        <v>55</v>
      </c>
    </row>
    <row r="879" spans="2:10" ht="21.95" customHeight="1">
      <c r="B879" s="15" t="s">
        <v>284</v>
      </c>
      <c r="C879" s="16" t="s">
        <v>2337</v>
      </c>
      <c r="D879" s="17" t="s">
        <v>2338</v>
      </c>
      <c r="E879" s="16" t="s">
        <v>2339</v>
      </c>
      <c r="F879" s="18">
        <v>31273.89</v>
      </c>
      <c r="G879" s="19">
        <f t="shared" si="93"/>
        <v>15968</v>
      </c>
      <c r="H879" s="20">
        <v>15305.89</v>
      </c>
      <c r="I879" s="24">
        <f t="shared" si="88"/>
        <v>0.51058566746893341</v>
      </c>
      <c r="J879" s="73" t="s">
        <v>55</v>
      </c>
    </row>
    <row r="880" spans="2:10" ht="21.95" customHeight="1">
      <c r="B880" s="15" t="s">
        <v>46</v>
      </c>
      <c r="C880" s="16" t="s">
        <v>2340</v>
      </c>
      <c r="D880" s="17" t="s">
        <v>2341</v>
      </c>
      <c r="E880" s="16" t="s">
        <v>2342</v>
      </c>
      <c r="F880" s="18">
        <v>400000</v>
      </c>
      <c r="G880" s="19">
        <f t="shared" si="93"/>
        <v>20000</v>
      </c>
      <c r="H880" s="20">
        <v>380000</v>
      </c>
      <c r="I880" s="24">
        <f t="shared" si="88"/>
        <v>0.05</v>
      </c>
      <c r="J880" s="73" t="s">
        <v>55</v>
      </c>
    </row>
    <row r="881" spans="2:10" ht="21.95" customHeight="1">
      <c r="B881" s="15" t="s">
        <v>169</v>
      </c>
      <c r="C881" s="16" t="s">
        <v>2343</v>
      </c>
      <c r="D881" s="17" t="s">
        <v>2344</v>
      </c>
      <c r="E881" s="16" t="s">
        <v>2345</v>
      </c>
      <c r="F881" s="18">
        <v>222384.03</v>
      </c>
      <c r="G881" s="19">
        <f t="shared" si="93"/>
        <v>2700</v>
      </c>
      <c r="H881" s="20">
        <v>219684.03</v>
      </c>
      <c r="I881" s="24">
        <f t="shared" si="88"/>
        <v>1.2141159596757016E-2</v>
      </c>
      <c r="J881" s="73" t="s">
        <v>55</v>
      </c>
    </row>
    <row r="882" spans="2:10" ht="21.95" customHeight="1">
      <c r="B882" s="15" t="s">
        <v>159</v>
      </c>
      <c r="C882" s="16" t="s">
        <v>2346</v>
      </c>
      <c r="D882" s="17" t="s">
        <v>2347</v>
      </c>
      <c r="E882" s="16" t="s">
        <v>2348</v>
      </c>
      <c r="F882" s="18">
        <v>43775.040000000001</v>
      </c>
      <c r="G882" s="19">
        <v>0</v>
      </c>
      <c r="H882" s="20">
        <v>43775.040000000001</v>
      </c>
      <c r="I882" s="24">
        <f t="shared" si="88"/>
        <v>0</v>
      </c>
      <c r="J882" s="73" t="s">
        <v>55</v>
      </c>
    </row>
    <row r="883" spans="2:10" ht="21.95" customHeight="1">
      <c r="B883" s="15" t="s">
        <v>2349</v>
      </c>
      <c r="C883" s="16" t="s">
        <v>2350</v>
      </c>
      <c r="D883" s="17" t="s">
        <v>2351</v>
      </c>
      <c r="E883" s="16" t="s">
        <v>2352</v>
      </c>
      <c r="F883" s="18">
        <v>10000</v>
      </c>
      <c r="G883" s="19">
        <f t="shared" ref="G883:G887" si="94">SUM(F883-H883)</f>
        <v>1575.9500000000007</v>
      </c>
      <c r="H883" s="20">
        <v>8424.0499999999993</v>
      </c>
      <c r="I883" s="24">
        <f t="shared" si="88"/>
        <v>0.15759500000000007</v>
      </c>
      <c r="J883" s="73" t="s">
        <v>55</v>
      </c>
    </row>
    <row r="884" spans="2:10" ht="21.95" customHeight="1">
      <c r="B884" s="15" t="s">
        <v>284</v>
      </c>
      <c r="C884" s="16" t="s">
        <v>2353</v>
      </c>
      <c r="D884" s="17" t="s">
        <v>2354</v>
      </c>
      <c r="E884" s="16" t="s">
        <v>2355</v>
      </c>
      <c r="F884" s="18">
        <v>45070.35</v>
      </c>
      <c r="G884" s="19">
        <f t="shared" si="94"/>
        <v>14810.559999999998</v>
      </c>
      <c r="H884" s="20">
        <v>30259.79</v>
      </c>
      <c r="I884" s="24">
        <f t="shared" si="88"/>
        <v>0.3286098288564433</v>
      </c>
      <c r="J884" s="73" t="s">
        <v>55</v>
      </c>
    </row>
    <row r="885" spans="2:10" ht="21.95" customHeight="1">
      <c r="B885" s="15" t="s">
        <v>120</v>
      </c>
      <c r="C885" s="16" t="s">
        <v>2356</v>
      </c>
      <c r="D885" s="17" t="s">
        <v>2357</v>
      </c>
      <c r="E885" s="16" t="s">
        <v>2358</v>
      </c>
      <c r="F885" s="18">
        <v>5340.49</v>
      </c>
      <c r="G885" s="19">
        <f t="shared" si="94"/>
        <v>5340.49</v>
      </c>
      <c r="H885" s="20">
        <v>0</v>
      </c>
      <c r="I885" s="24">
        <f t="shared" si="88"/>
        <v>1</v>
      </c>
      <c r="J885" s="73" t="s">
        <v>55</v>
      </c>
    </row>
    <row r="886" spans="2:10" ht="21.95" customHeight="1">
      <c r="B886" s="15" t="s">
        <v>270</v>
      </c>
      <c r="C886" s="16" t="s">
        <v>2359</v>
      </c>
      <c r="D886" s="17" t="s">
        <v>2360</v>
      </c>
      <c r="E886" s="16" t="s">
        <v>2361</v>
      </c>
      <c r="F886" s="18">
        <v>383098.92</v>
      </c>
      <c r="G886" s="19">
        <f t="shared" si="94"/>
        <v>111782.25</v>
      </c>
      <c r="H886" s="20">
        <v>271316.67</v>
      </c>
      <c r="I886" s="24">
        <f t="shared" si="88"/>
        <v>0.29178429947022561</v>
      </c>
      <c r="J886" s="73" t="s">
        <v>55</v>
      </c>
    </row>
    <row r="887" spans="2:10" ht="21.95" customHeight="1">
      <c r="B887" s="15" t="s">
        <v>65</v>
      </c>
      <c r="C887" s="16" t="s">
        <v>2362</v>
      </c>
      <c r="D887" s="17" t="s">
        <v>2363</v>
      </c>
      <c r="E887" s="16" t="s">
        <v>2364</v>
      </c>
      <c r="F887" s="18">
        <v>21598.720000000001</v>
      </c>
      <c r="G887" s="19">
        <f t="shared" si="94"/>
        <v>18544</v>
      </c>
      <c r="H887" s="20">
        <v>3054.72</v>
      </c>
      <c r="I887" s="24">
        <f t="shared" si="88"/>
        <v>0.85856939670498988</v>
      </c>
      <c r="J887" s="73" t="s">
        <v>55</v>
      </c>
    </row>
    <row r="888" spans="2:10" ht="21.95" customHeight="1">
      <c r="B888" s="15" t="s">
        <v>65</v>
      </c>
      <c r="C888" s="16" t="s">
        <v>2365</v>
      </c>
      <c r="D888" s="17" t="s">
        <v>2366</v>
      </c>
      <c r="E888" s="16" t="s">
        <v>2364</v>
      </c>
      <c r="F888" s="18">
        <v>100000</v>
      </c>
      <c r="G888" s="19">
        <v>0</v>
      </c>
      <c r="H888" s="20">
        <v>100000</v>
      </c>
      <c r="I888" s="24">
        <f t="shared" si="88"/>
        <v>0</v>
      </c>
      <c r="J888" s="73" t="s">
        <v>55</v>
      </c>
    </row>
    <row r="889" spans="2:10" ht="21.95" customHeight="1">
      <c r="B889" s="15" t="s">
        <v>65</v>
      </c>
      <c r="C889" s="16" t="s">
        <v>2367</v>
      </c>
      <c r="D889" s="17" t="s">
        <v>2368</v>
      </c>
      <c r="E889" s="16" t="s">
        <v>2369</v>
      </c>
      <c r="F889" s="18">
        <v>3109.62</v>
      </c>
      <c r="G889" s="19">
        <f t="shared" ref="G889:G892" si="95">SUM(F889-H889)</f>
        <v>2423.5</v>
      </c>
      <c r="H889" s="20">
        <v>686.12</v>
      </c>
      <c r="I889" s="24">
        <f t="shared" si="88"/>
        <v>0.77935567689942831</v>
      </c>
      <c r="J889" s="73" t="s">
        <v>55</v>
      </c>
    </row>
    <row r="890" spans="2:10" ht="21.95" customHeight="1">
      <c r="B890" s="15" t="s">
        <v>169</v>
      </c>
      <c r="C890" s="16" t="s">
        <v>2370</v>
      </c>
      <c r="D890" s="17" t="s">
        <v>2371</v>
      </c>
      <c r="E890" s="16" t="s">
        <v>2372</v>
      </c>
      <c r="F890" s="18">
        <v>1.1499999999999999</v>
      </c>
      <c r="G890" s="19">
        <v>0</v>
      </c>
      <c r="H890" s="20">
        <v>1.1499999999999999</v>
      </c>
      <c r="I890" s="24">
        <f t="shared" si="88"/>
        <v>0</v>
      </c>
      <c r="J890" s="73" t="s">
        <v>55</v>
      </c>
    </row>
    <row r="891" spans="2:10" ht="21.95" customHeight="1">
      <c r="B891" s="15" t="s">
        <v>169</v>
      </c>
      <c r="C891" s="16" t="s">
        <v>2373</v>
      </c>
      <c r="D891" s="17" t="s">
        <v>2374</v>
      </c>
      <c r="E891" s="16" t="s">
        <v>2372</v>
      </c>
      <c r="F891" s="18">
        <v>300000</v>
      </c>
      <c r="G891" s="19">
        <f t="shared" si="95"/>
        <v>27334.5</v>
      </c>
      <c r="H891" s="20">
        <v>272665.5</v>
      </c>
      <c r="I891" s="24">
        <f t="shared" si="88"/>
        <v>9.1115000000000002E-2</v>
      </c>
      <c r="J891" s="73" t="s">
        <v>55</v>
      </c>
    </row>
    <row r="892" spans="2:10" ht="21.95" customHeight="1">
      <c r="B892" s="15" t="s">
        <v>72</v>
      </c>
      <c r="C892" s="16" t="s">
        <v>2375</v>
      </c>
      <c r="D892" s="17" t="s">
        <v>2376</v>
      </c>
      <c r="E892" s="16" t="s">
        <v>2377</v>
      </c>
      <c r="F892" s="18">
        <v>400000</v>
      </c>
      <c r="G892" s="19">
        <f t="shared" si="95"/>
        <v>20000</v>
      </c>
      <c r="H892" s="20">
        <v>380000</v>
      </c>
      <c r="I892" s="24">
        <f t="shared" si="88"/>
        <v>0.05</v>
      </c>
      <c r="J892" s="73" t="s">
        <v>55</v>
      </c>
    </row>
    <row r="893" spans="2:10" ht="21.95" customHeight="1">
      <c r="B893" s="15" t="s">
        <v>134</v>
      </c>
      <c r="C893" s="16" t="s">
        <v>2378</v>
      </c>
      <c r="D893" s="17" t="s">
        <v>2379</v>
      </c>
      <c r="E893" s="16" t="s">
        <v>2380</v>
      </c>
      <c r="F893" s="18">
        <v>11278.89</v>
      </c>
      <c r="G893" s="19">
        <v>0</v>
      </c>
      <c r="H893" s="20">
        <v>11278.89</v>
      </c>
      <c r="I893" s="24">
        <f t="shared" si="88"/>
        <v>0</v>
      </c>
      <c r="J893" s="73" t="s">
        <v>55</v>
      </c>
    </row>
    <row r="894" spans="2:10" ht="21.95" customHeight="1">
      <c r="B894" s="15" t="s">
        <v>72</v>
      </c>
      <c r="C894" s="16" t="s">
        <v>2381</v>
      </c>
      <c r="D894" s="17" t="s">
        <v>2382</v>
      </c>
      <c r="E894" s="16" t="s">
        <v>2383</v>
      </c>
      <c r="F894" s="18">
        <v>100000</v>
      </c>
      <c r="G894" s="19">
        <v>0</v>
      </c>
      <c r="H894" s="20">
        <v>100000</v>
      </c>
      <c r="I894" s="24">
        <f t="shared" si="88"/>
        <v>0</v>
      </c>
      <c r="J894" s="73" t="s">
        <v>55</v>
      </c>
    </row>
    <row r="895" spans="2:10" ht="21.95" customHeight="1">
      <c r="B895" s="15" t="s">
        <v>124</v>
      </c>
      <c r="C895" s="16" t="s">
        <v>2384</v>
      </c>
      <c r="D895" s="17" t="s">
        <v>2385</v>
      </c>
      <c r="E895" s="16" t="s">
        <v>2386</v>
      </c>
      <c r="F895" s="18">
        <v>2781.9</v>
      </c>
      <c r="G895" s="19">
        <v>0</v>
      </c>
      <c r="H895" s="20">
        <v>2781.9</v>
      </c>
      <c r="I895" s="24">
        <f t="shared" si="88"/>
        <v>0</v>
      </c>
      <c r="J895" s="73" t="s">
        <v>55</v>
      </c>
    </row>
    <row r="896" spans="2:10" ht="21.95" customHeight="1">
      <c r="B896" s="15" t="s">
        <v>120</v>
      </c>
      <c r="C896" s="16" t="s">
        <v>2387</v>
      </c>
      <c r="D896" s="17" t="s">
        <v>2388</v>
      </c>
      <c r="E896" s="16" t="s">
        <v>2389</v>
      </c>
      <c r="F896" s="18">
        <v>95000</v>
      </c>
      <c r="G896" s="19">
        <v>0</v>
      </c>
      <c r="H896" s="20">
        <v>95000</v>
      </c>
      <c r="I896" s="24">
        <f t="shared" si="88"/>
        <v>0</v>
      </c>
      <c r="J896" s="73" t="s">
        <v>55</v>
      </c>
    </row>
    <row r="897" spans="2:10" ht="21.95" customHeight="1">
      <c r="B897" s="15" t="s">
        <v>46</v>
      </c>
      <c r="C897" s="16" t="s">
        <v>2390</v>
      </c>
      <c r="D897" s="17" t="s">
        <v>2391</v>
      </c>
      <c r="E897" s="16" t="s">
        <v>71</v>
      </c>
      <c r="F897" s="18">
        <v>27687.759999999998</v>
      </c>
      <c r="G897" s="19">
        <f t="shared" ref="G897:G899" si="96">SUM(F897-H897)</f>
        <v>27687.759999999998</v>
      </c>
      <c r="H897" s="20">
        <v>0</v>
      </c>
      <c r="I897" s="24">
        <f t="shared" ref="I897:I960" si="97">SUM(G897/F897)</f>
        <v>1</v>
      </c>
      <c r="J897" s="73" t="s">
        <v>55</v>
      </c>
    </row>
    <row r="898" spans="2:10" ht="21.95" customHeight="1">
      <c r="B898" s="15" t="s">
        <v>46</v>
      </c>
      <c r="C898" s="16" t="s">
        <v>2392</v>
      </c>
      <c r="D898" s="17" t="s">
        <v>2393</v>
      </c>
      <c r="E898" s="16" t="s">
        <v>71</v>
      </c>
      <c r="F898" s="18">
        <v>200000</v>
      </c>
      <c r="G898" s="19">
        <f t="shared" si="96"/>
        <v>63603.549999999988</v>
      </c>
      <c r="H898" s="20">
        <v>136396.45000000001</v>
      </c>
      <c r="I898" s="24">
        <f t="shared" si="97"/>
        <v>0.31801774999999993</v>
      </c>
      <c r="J898" s="73" t="s">
        <v>55</v>
      </c>
    </row>
    <row r="899" spans="2:10" ht="21.95" customHeight="1">
      <c r="B899" s="15" t="s">
        <v>124</v>
      </c>
      <c r="C899" s="16" t="s">
        <v>2394</v>
      </c>
      <c r="D899" s="17" t="s">
        <v>2395</v>
      </c>
      <c r="E899" s="16" t="s">
        <v>2396</v>
      </c>
      <c r="F899" s="18">
        <v>32927.879999999997</v>
      </c>
      <c r="G899" s="19">
        <f t="shared" si="96"/>
        <v>9099.9999999999964</v>
      </c>
      <c r="H899" s="20">
        <v>23827.88</v>
      </c>
      <c r="I899" s="24">
        <f t="shared" si="97"/>
        <v>0.27636155136619778</v>
      </c>
      <c r="J899" s="73" t="s">
        <v>55</v>
      </c>
    </row>
    <row r="900" spans="2:10" ht="21.95" customHeight="1">
      <c r="B900" s="15" t="s">
        <v>60</v>
      </c>
      <c r="C900" s="16" t="s">
        <v>2397</v>
      </c>
      <c r="D900" s="17" t="s">
        <v>2398</v>
      </c>
      <c r="E900" s="16" t="s">
        <v>2399</v>
      </c>
      <c r="F900" s="18">
        <v>43288.77</v>
      </c>
      <c r="G900" s="19">
        <v>0</v>
      </c>
      <c r="H900" s="20">
        <v>43288.77</v>
      </c>
      <c r="I900" s="24">
        <f t="shared" si="97"/>
        <v>0</v>
      </c>
      <c r="J900" s="73" t="s">
        <v>55</v>
      </c>
    </row>
    <row r="901" spans="2:10" ht="21.95" customHeight="1">
      <c r="B901" s="15" t="s">
        <v>81</v>
      </c>
      <c r="C901" s="16" t="s">
        <v>2400</v>
      </c>
      <c r="D901" s="17" t="s">
        <v>2401</v>
      </c>
      <c r="E901" s="16" t="s">
        <v>506</v>
      </c>
      <c r="F901" s="18">
        <v>560.9</v>
      </c>
      <c r="G901" s="19">
        <v>0</v>
      </c>
      <c r="H901" s="20">
        <v>560.9</v>
      </c>
      <c r="I901" s="24">
        <f t="shared" si="97"/>
        <v>0</v>
      </c>
      <c r="J901" s="73" t="s">
        <v>55</v>
      </c>
    </row>
    <row r="902" spans="2:10" ht="21.95" customHeight="1">
      <c r="B902" s="15" t="s">
        <v>134</v>
      </c>
      <c r="C902" s="16" t="s">
        <v>2402</v>
      </c>
      <c r="D902" s="17" t="s">
        <v>2403</v>
      </c>
      <c r="E902" s="16" t="s">
        <v>1008</v>
      </c>
      <c r="F902" s="18">
        <v>2000000</v>
      </c>
      <c r="G902" s="19">
        <f t="shared" ref="G902:G912" si="98">SUM(F902-H902)</f>
        <v>712000</v>
      </c>
      <c r="H902" s="20">
        <v>1288000</v>
      </c>
      <c r="I902" s="24">
        <f t="shared" si="97"/>
        <v>0.35599999999999998</v>
      </c>
      <c r="J902" s="73" t="s">
        <v>55</v>
      </c>
    </row>
    <row r="903" spans="2:10" ht="21.95" customHeight="1">
      <c r="B903" s="15" t="s">
        <v>169</v>
      </c>
      <c r="C903" s="16" t="s">
        <v>2404</v>
      </c>
      <c r="D903" s="17" t="s">
        <v>2405</v>
      </c>
      <c r="E903" s="16" t="s">
        <v>2406</v>
      </c>
      <c r="F903" s="18">
        <v>59141</v>
      </c>
      <c r="G903" s="19">
        <f t="shared" si="98"/>
        <v>14964</v>
      </c>
      <c r="H903" s="20">
        <v>44177</v>
      </c>
      <c r="I903" s="24">
        <f t="shared" si="97"/>
        <v>0.25302243790263945</v>
      </c>
      <c r="J903" s="73" t="s">
        <v>55</v>
      </c>
    </row>
    <row r="904" spans="2:10" ht="21.95" customHeight="1">
      <c r="B904" s="15" t="s">
        <v>72</v>
      </c>
      <c r="C904" s="16" t="s">
        <v>2407</v>
      </c>
      <c r="D904" s="17" t="s">
        <v>2408</v>
      </c>
      <c r="E904" s="16" t="s">
        <v>873</v>
      </c>
      <c r="F904" s="18">
        <v>50000</v>
      </c>
      <c r="G904" s="19">
        <f t="shared" si="98"/>
        <v>2500</v>
      </c>
      <c r="H904" s="20">
        <v>47500</v>
      </c>
      <c r="I904" s="24">
        <f t="shared" si="97"/>
        <v>0.05</v>
      </c>
      <c r="J904" s="73" t="s">
        <v>55</v>
      </c>
    </row>
    <row r="905" spans="2:10" ht="21.95" customHeight="1">
      <c r="B905" s="15" t="s">
        <v>169</v>
      </c>
      <c r="C905" s="16" t="s">
        <v>2409</v>
      </c>
      <c r="D905" s="17" t="s">
        <v>2410</v>
      </c>
      <c r="E905" s="16" t="s">
        <v>2411</v>
      </c>
      <c r="F905" s="18">
        <v>300000</v>
      </c>
      <c r="G905" s="19">
        <f t="shared" si="98"/>
        <v>15000</v>
      </c>
      <c r="H905" s="20">
        <v>285000</v>
      </c>
      <c r="I905" s="24">
        <f t="shared" si="97"/>
        <v>0.05</v>
      </c>
      <c r="J905" s="73" t="s">
        <v>55</v>
      </c>
    </row>
    <row r="906" spans="2:10" ht="21.95" customHeight="1">
      <c r="B906" s="15" t="s">
        <v>85</v>
      </c>
      <c r="C906" s="16" t="s">
        <v>2412</v>
      </c>
      <c r="D906" s="17" t="s">
        <v>2413</v>
      </c>
      <c r="E906" s="16" t="s">
        <v>2414</v>
      </c>
      <c r="F906" s="18">
        <v>670437.86</v>
      </c>
      <c r="G906" s="19">
        <f t="shared" si="98"/>
        <v>125618.51000000001</v>
      </c>
      <c r="H906" s="20">
        <v>544819.35</v>
      </c>
      <c r="I906" s="24">
        <f t="shared" si="97"/>
        <v>0.18736786433868757</v>
      </c>
      <c r="J906" s="73" t="s">
        <v>55</v>
      </c>
    </row>
    <row r="907" spans="2:10" ht="21.95" customHeight="1">
      <c r="B907" s="15" t="s">
        <v>60</v>
      </c>
      <c r="C907" s="16" t="s">
        <v>2415</v>
      </c>
      <c r="D907" s="17" t="s">
        <v>2416</v>
      </c>
      <c r="E907" s="16" t="s">
        <v>2417</v>
      </c>
      <c r="F907" s="18">
        <v>475000</v>
      </c>
      <c r="G907" s="19">
        <f t="shared" si="98"/>
        <v>26905</v>
      </c>
      <c r="H907" s="20">
        <v>448095</v>
      </c>
      <c r="I907" s="24">
        <f t="shared" si="97"/>
        <v>5.6642105263157896E-2</v>
      </c>
      <c r="J907" s="73" t="s">
        <v>55</v>
      </c>
    </row>
    <row r="908" spans="2:10" ht="21.95" customHeight="1">
      <c r="B908" s="15" t="s">
        <v>169</v>
      </c>
      <c r="C908" s="16" t="s">
        <v>2418</v>
      </c>
      <c r="D908" s="17" t="s">
        <v>2419</v>
      </c>
      <c r="E908" s="16" t="s">
        <v>469</v>
      </c>
      <c r="F908" s="18">
        <v>28111.119999999999</v>
      </c>
      <c r="G908" s="19">
        <f t="shared" si="98"/>
        <v>16427.8</v>
      </c>
      <c r="H908" s="20">
        <v>11683.32</v>
      </c>
      <c r="I908" s="24">
        <f t="shared" si="97"/>
        <v>0.58438795750578421</v>
      </c>
      <c r="J908" s="73" t="s">
        <v>55</v>
      </c>
    </row>
    <row r="909" spans="2:10" ht="21.95" customHeight="1">
      <c r="B909" s="15" t="s">
        <v>169</v>
      </c>
      <c r="C909" s="16" t="s">
        <v>2420</v>
      </c>
      <c r="D909" s="17" t="s">
        <v>2421</v>
      </c>
      <c r="E909" s="16" t="s">
        <v>469</v>
      </c>
      <c r="F909" s="18">
        <v>46532.94</v>
      </c>
      <c r="G909" s="19">
        <f t="shared" si="98"/>
        <v>43126.14</v>
      </c>
      <c r="H909" s="20">
        <v>3406.8</v>
      </c>
      <c r="I909" s="24">
        <f t="shared" si="97"/>
        <v>0.92678734676983654</v>
      </c>
      <c r="J909" s="73" t="s">
        <v>55</v>
      </c>
    </row>
    <row r="910" spans="2:10" ht="21.95" customHeight="1">
      <c r="B910" s="15" t="s">
        <v>270</v>
      </c>
      <c r="C910" s="16" t="s">
        <v>2422</v>
      </c>
      <c r="D910" s="17" t="s">
        <v>2423</v>
      </c>
      <c r="E910" s="16" t="s">
        <v>2424</v>
      </c>
      <c r="F910" s="18">
        <v>100000</v>
      </c>
      <c r="G910" s="19">
        <f t="shared" si="98"/>
        <v>100000</v>
      </c>
      <c r="H910" s="20">
        <v>0</v>
      </c>
      <c r="I910" s="24">
        <f t="shared" si="97"/>
        <v>1</v>
      </c>
      <c r="J910" s="73" t="s">
        <v>55</v>
      </c>
    </row>
    <row r="911" spans="2:10" ht="21.95" customHeight="1">
      <c r="B911" s="15" t="s">
        <v>270</v>
      </c>
      <c r="C911" s="16" t="s">
        <v>2425</v>
      </c>
      <c r="D911" s="17" t="s">
        <v>2426</v>
      </c>
      <c r="E911" s="16" t="s">
        <v>2424</v>
      </c>
      <c r="F911" s="18">
        <v>100000</v>
      </c>
      <c r="G911" s="19">
        <f t="shared" si="98"/>
        <v>5070.3000000000029</v>
      </c>
      <c r="H911" s="20">
        <v>94929.7</v>
      </c>
      <c r="I911" s="24">
        <f t="shared" si="97"/>
        <v>5.0703000000000026E-2</v>
      </c>
      <c r="J911" s="73" t="s">
        <v>55</v>
      </c>
    </row>
    <row r="912" spans="2:10" ht="21.95" customHeight="1">
      <c r="B912" s="15" t="s">
        <v>120</v>
      </c>
      <c r="C912" s="16" t="s">
        <v>2427</v>
      </c>
      <c r="D912" s="17" t="s">
        <v>2428</v>
      </c>
      <c r="E912" s="16" t="s">
        <v>2429</v>
      </c>
      <c r="F912" s="18">
        <v>23476.080000000002</v>
      </c>
      <c r="G912" s="19">
        <f t="shared" si="98"/>
        <v>23476.080000000002</v>
      </c>
      <c r="H912" s="20">
        <v>0</v>
      </c>
      <c r="I912" s="24">
        <f t="shared" si="97"/>
        <v>1</v>
      </c>
      <c r="J912" s="73" t="s">
        <v>55</v>
      </c>
    </row>
    <row r="913" spans="2:10" ht="21.95" customHeight="1">
      <c r="B913" s="15" t="s">
        <v>120</v>
      </c>
      <c r="C913" s="16" t="s">
        <v>2430</v>
      </c>
      <c r="D913" s="17" t="s">
        <v>2431</v>
      </c>
      <c r="E913" s="16" t="s">
        <v>2429</v>
      </c>
      <c r="F913" s="18">
        <v>100000</v>
      </c>
      <c r="G913" s="19">
        <v>0</v>
      </c>
      <c r="H913" s="20">
        <v>100000</v>
      </c>
      <c r="I913" s="24">
        <f t="shared" si="97"/>
        <v>0</v>
      </c>
      <c r="J913" s="73" t="s">
        <v>55</v>
      </c>
    </row>
    <row r="914" spans="2:10" ht="21.95" customHeight="1">
      <c r="B914" s="15" t="s">
        <v>2432</v>
      </c>
      <c r="C914" s="16" t="s">
        <v>2433</v>
      </c>
      <c r="D914" s="17" t="s">
        <v>2434</v>
      </c>
      <c r="E914" s="16" t="s">
        <v>2435</v>
      </c>
      <c r="F914" s="18">
        <v>20231.3</v>
      </c>
      <c r="G914" s="19">
        <f t="shared" ref="G914:G918" si="99">SUM(F914-H914)</f>
        <v>1045.369999999999</v>
      </c>
      <c r="H914" s="20">
        <v>19185.93</v>
      </c>
      <c r="I914" s="24">
        <f t="shared" si="97"/>
        <v>5.1670925743773216E-2</v>
      </c>
      <c r="J914" s="73" t="s">
        <v>55</v>
      </c>
    </row>
    <row r="915" spans="2:10" ht="21.95" customHeight="1">
      <c r="B915" s="15" t="s">
        <v>284</v>
      </c>
      <c r="C915" s="16" t="s">
        <v>2436</v>
      </c>
      <c r="D915" s="17" t="s">
        <v>2437</v>
      </c>
      <c r="E915" s="16" t="s">
        <v>2438</v>
      </c>
      <c r="F915" s="18">
        <v>72071.5</v>
      </c>
      <c r="G915" s="19">
        <f t="shared" si="99"/>
        <v>30561.190000000002</v>
      </c>
      <c r="H915" s="20">
        <v>41510.31</v>
      </c>
      <c r="I915" s="24">
        <f t="shared" si="97"/>
        <v>0.42403987706652424</v>
      </c>
      <c r="J915" s="73" t="s">
        <v>55</v>
      </c>
    </row>
    <row r="916" spans="2:10" ht="21.95" customHeight="1">
      <c r="B916" s="15" t="s">
        <v>169</v>
      </c>
      <c r="C916" s="16" t="s">
        <v>2439</v>
      </c>
      <c r="D916" s="17" t="s">
        <v>2440</v>
      </c>
      <c r="E916" s="16" t="s">
        <v>2441</v>
      </c>
      <c r="F916" s="18">
        <v>80000</v>
      </c>
      <c r="G916" s="19">
        <v>0</v>
      </c>
      <c r="H916" s="20">
        <v>80000</v>
      </c>
      <c r="I916" s="24">
        <f t="shared" si="97"/>
        <v>0</v>
      </c>
      <c r="J916" s="73" t="s">
        <v>55</v>
      </c>
    </row>
    <row r="917" spans="2:10" ht="21.95" customHeight="1">
      <c r="B917" s="15" t="s">
        <v>1563</v>
      </c>
      <c r="C917" s="16" t="s">
        <v>2442</v>
      </c>
      <c r="D917" s="17" t="s">
        <v>2443</v>
      </c>
      <c r="E917" s="16" t="s">
        <v>2441</v>
      </c>
      <c r="F917" s="18">
        <v>24559.119999999999</v>
      </c>
      <c r="G917" s="19">
        <f t="shared" si="99"/>
        <v>20206</v>
      </c>
      <c r="H917" s="20">
        <v>4353.12</v>
      </c>
      <c r="I917" s="24">
        <f t="shared" si="97"/>
        <v>0.82274934932522015</v>
      </c>
      <c r="J917" s="73" t="s">
        <v>55</v>
      </c>
    </row>
    <row r="918" spans="2:10" ht="21.95" customHeight="1">
      <c r="B918" s="15" t="s">
        <v>159</v>
      </c>
      <c r="C918" s="16" t="s">
        <v>2444</v>
      </c>
      <c r="D918" s="17" t="s">
        <v>2445</v>
      </c>
      <c r="E918" s="16" t="s">
        <v>2446</v>
      </c>
      <c r="F918" s="18">
        <v>89105.15</v>
      </c>
      <c r="G918" s="19">
        <f t="shared" si="99"/>
        <v>10312</v>
      </c>
      <c r="H918" s="20">
        <v>78793.149999999994</v>
      </c>
      <c r="I918" s="24">
        <f t="shared" si="97"/>
        <v>0.11572843993865675</v>
      </c>
      <c r="J918" s="73" t="s">
        <v>55</v>
      </c>
    </row>
    <row r="919" spans="2:10" ht="21.95" customHeight="1">
      <c r="B919" s="15" t="s">
        <v>81</v>
      </c>
      <c r="C919" s="16" t="s">
        <v>2447</v>
      </c>
      <c r="D919" s="17" t="s">
        <v>2448</v>
      </c>
      <c r="E919" s="16" t="s">
        <v>439</v>
      </c>
      <c r="F919" s="18">
        <v>12264.8</v>
      </c>
      <c r="G919" s="19">
        <v>0</v>
      </c>
      <c r="H919" s="20">
        <v>12264.8</v>
      </c>
      <c r="I919" s="24">
        <f t="shared" si="97"/>
        <v>0</v>
      </c>
      <c r="J919" s="73" t="s">
        <v>55</v>
      </c>
    </row>
    <row r="920" spans="2:10" ht="21.95" customHeight="1">
      <c r="B920" s="15" t="s">
        <v>81</v>
      </c>
      <c r="C920" s="16" t="s">
        <v>2449</v>
      </c>
      <c r="D920" s="17" t="s">
        <v>2450</v>
      </c>
      <c r="E920" s="16" t="s">
        <v>439</v>
      </c>
      <c r="F920" s="18">
        <v>25831.7</v>
      </c>
      <c r="G920" s="19">
        <f t="shared" ref="G920:G923" si="100">SUM(F920-H920)</f>
        <v>5124.7200000000012</v>
      </c>
      <c r="H920" s="20">
        <v>20706.98</v>
      </c>
      <c r="I920" s="24">
        <f t="shared" si="97"/>
        <v>0.19838880135647291</v>
      </c>
      <c r="J920" s="73" t="s">
        <v>55</v>
      </c>
    </row>
    <row r="921" spans="2:10" ht="21.95" customHeight="1">
      <c r="B921" s="15" t="s">
        <v>159</v>
      </c>
      <c r="C921" s="16" t="s">
        <v>2451</v>
      </c>
      <c r="D921" s="17" t="s">
        <v>2452</v>
      </c>
      <c r="E921" s="16" t="s">
        <v>2453</v>
      </c>
      <c r="F921" s="18">
        <v>6227.28</v>
      </c>
      <c r="G921" s="19">
        <f t="shared" si="100"/>
        <v>6227.28</v>
      </c>
      <c r="H921" s="20">
        <v>0</v>
      </c>
      <c r="I921" s="24">
        <f t="shared" si="97"/>
        <v>1</v>
      </c>
      <c r="J921" s="73" t="s">
        <v>55</v>
      </c>
    </row>
    <row r="922" spans="2:10" ht="21.95" customHeight="1">
      <c r="B922" s="15" t="s">
        <v>159</v>
      </c>
      <c r="C922" s="16" t="s">
        <v>2454</v>
      </c>
      <c r="D922" s="17" t="s">
        <v>2455</v>
      </c>
      <c r="E922" s="16" t="s">
        <v>2453</v>
      </c>
      <c r="F922" s="18">
        <v>81719.78</v>
      </c>
      <c r="G922" s="19">
        <f t="shared" si="100"/>
        <v>58356.55</v>
      </c>
      <c r="H922" s="20">
        <v>23363.23</v>
      </c>
      <c r="I922" s="24">
        <f t="shared" si="97"/>
        <v>0.71410556905561917</v>
      </c>
      <c r="J922" s="73" t="s">
        <v>55</v>
      </c>
    </row>
    <row r="923" spans="2:10" ht="21.95" customHeight="1">
      <c r="B923" s="15" t="s">
        <v>72</v>
      </c>
      <c r="C923" s="16" t="s">
        <v>2456</v>
      </c>
      <c r="D923" s="17" t="s">
        <v>2457</v>
      </c>
      <c r="E923" s="16" t="s">
        <v>2458</v>
      </c>
      <c r="F923" s="18">
        <v>50000</v>
      </c>
      <c r="G923" s="19">
        <f t="shared" si="100"/>
        <v>9113.1600000000035</v>
      </c>
      <c r="H923" s="20">
        <v>40886.839999999997</v>
      </c>
      <c r="I923" s="24">
        <f t="shared" si="97"/>
        <v>0.18226320000000007</v>
      </c>
      <c r="J923" s="73" t="s">
        <v>55</v>
      </c>
    </row>
    <row r="924" spans="2:10" ht="21.95" customHeight="1">
      <c r="B924" s="15" t="s">
        <v>274</v>
      </c>
      <c r="C924" s="16" t="s">
        <v>2459</v>
      </c>
      <c r="D924" s="17" t="s">
        <v>2460</v>
      </c>
      <c r="E924" s="16" t="s">
        <v>2461</v>
      </c>
      <c r="F924" s="18">
        <v>17474.32</v>
      </c>
      <c r="G924" s="19">
        <v>0</v>
      </c>
      <c r="H924" s="20">
        <v>17474.32</v>
      </c>
      <c r="I924" s="24">
        <f t="shared" si="97"/>
        <v>0</v>
      </c>
      <c r="J924" s="73" t="s">
        <v>55</v>
      </c>
    </row>
    <row r="925" spans="2:10" ht="21.95" customHeight="1">
      <c r="B925" s="15" t="s">
        <v>270</v>
      </c>
      <c r="C925" s="16" t="s">
        <v>2462</v>
      </c>
      <c r="D925" s="17" t="s">
        <v>2463</v>
      </c>
      <c r="E925" s="16" t="s">
        <v>2464</v>
      </c>
      <c r="F925" s="18">
        <v>39229.24</v>
      </c>
      <c r="G925" s="19">
        <f t="shared" ref="G925:G932" si="101">SUM(F925-H925)</f>
        <v>9572.9999999999964</v>
      </c>
      <c r="H925" s="20">
        <v>29656.240000000002</v>
      </c>
      <c r="I925" s="24">
        <f t="shared" si="97"/>
        <v>0.24402715933319119</v>
      </c>
      <c r="J925" s="73" t="s">
        <v>55</v>
      </c>
    </row>
    <row r="926" spans="2:10" ht="21.95" customHeight="1">
      <c r="B926" s="15" t="s">
        <v>85</v>
      </c>
      <c r="C926" s="16" t="s">
        <v>2465</v>
      </c>
      <c r="D926" s="17" t="s">
        <v>2466</v>
      </c>
      <c r="E926" s="16" t="s">
        <v>88</v>
      </c>
      <c r="F926" s="18">
        <v>5000000</v>
      </c>
      <c r="G926" s="19">
        <f t="shared" si="101"/>
        <v>250000</v>
      </c>
      <c r="H926" s="20">
        <v>4750000</v>
      </c>
      <c r="I926" s="24">
        <f t="shared" si="97"/>
        <v>0.05</v>
      </c>
      <c r="J926" s="73" t="s">
        <v>55</v>
      </c>
    </row>
    <row r="927" spans="2:10" ht="21.95" customHeight="1">
      <c r="B927" s="15" t="s">
        <v>85</v>
      </c>
      <c r="C927" s="16" t="s">
        <v>2467</v>
      </c>
      <c r="D927" s="17" t="s">
        <v>2468</v>
      </c>
      <c r="E927" s="16" t="s">
        <v>88</v>
      </c>
      <c r="F927" s="18">
        <v>9180</v>
      </c>
      <c r="G927" s="19">
        <v>0</v>
      </c>
      <c r="H927" s="20">
        <v>9180</v>
      </c>
      <c r="I927" s="24">
        <f t="shared" si="97"/>
        <v>0</v>
      </c>
      <c r="J927" s="73" t="s">
        <v>55</v>
      </c>
    </row>
    <row r="928" spans="2:10" ht="21.95" customHeight="1">
      <c r="B928" s="15" t="s">
        <v>169</v>
      </c>
      <c r="C928" s="16" t="s">
        <v>2469</v>
      </c>
      <c r="D928" s="17" t="s">
        <v>2470</v>
      </c>
      <c r="E928" s="16" t="s">
        <v>2471</v>
      </c>
      <c r="F928" s="18">
        <v>300000</v>
      </c>
      <c r="G928" s="19">
        <f t="shared" si="101"/>
        <v>15000</v>
      </c>
      <c r="H928" s="20">
        <v>285000</v>
      </c>
      <c r="I928" s="24">
        <f t="shared" si="97"/>
        <v>0.05</v>
      </c>
      <c r="J928" s="73" t="s">
        <v>55</v>
      </c>
    </row>
    <row r="929" spans="2:10" ht="21.95" customHeight="1">
      <c r="B929" s="15" t="s">
        <v>72</v>
      </c>
      <c r="C929" s="16" t="s">
        <v>2472</v>
      </c>
      <c r="D929" s="17" t="s">
        <v>2473</v>
      </c>
      <c r="E929" s="16" t="s">
        <v>168</v>
      </c>
      <c r="F929" s="18">
        <v>12.71</v>
      </c>
      <c r="G929" s="19">
        <f t="shared" si="101"/>
        <v>12.71</v>
      </c>
      <c r="H929" s="20">
        <v>0</v>
      </c>
      <c r="I929" s="24">
        <f t="shared" si="97"/>
        <v>1</v>
      </c>
      <c r="J929" s="73" t="s">
        <v>55</v>
      </c>
    </row>
    <row r="930" spans="2:10" ht="21.95" customHeight="1">
      <c r="B930" s="15" t="s">
        <v>72</v>
      </c>
      <c r="C930" s="16" t="s">
        <v>2474</v>
      </c>
      <c r="D930" s="17" t="s">
        <v>2475</v>
      </c>
      <c r="E930" s="16" t="s">
        <v>168</v>
      </c>
      <c r="F930" s="18">
        <v>129463.55</v>
      </c>
      <c r="G930" s="19">
        <f t="shared" si="101"/>
        <v>112248.05</v>
      </c>
      <c r="H930" s="20">
        <v>17215.5</v>
      </c>
      <c r="I930" s="24">
        <f t="shared" si="97"/>
        <v>0.86702434777974191</v>
      </c>
      <c r="J930" s="73" t="s">
        <v>55</v>
      </c>
    </row>
    <row r="931" spans="2:10" ht="21.95" customHeight="1">
      <c r="B931" s="15" t="s">
        <v>72</v>
      </c>
      <c r="C931" s="16" t="s">
        <v>2476</v>
      </c>
      <c r="D931" s="17" t="s">
        <v>2477</v>
      </c>
      <c r="E931" s="16" t="s">
        <v>168</v>
      </c>
      <c r="F931" s="18">
        <v>200000</v>
      </c>
      <c r="G931" s="19">
        <f t="shared" si="101"/>
        <v>10000</v>
      </c>
      <c r="H931" s="20">
        <v>190000</v>
      </c>
      <c r="I931" s="24">
        <f t="shared" si="97"/>
        <v>0.05</v>
      </c>
      <c r="J931" s="73" t="s">
        <v>55</v>
      </c>
    </row>
    <row r="932" spans="2:10" ht="21.95" customHeight="1">
      <c r="B932" s="15" t="s">
        <v>72</v>
      </c>
      <c r="C932" s="16" t="s">
        <v>2478</v>
      </c>
      <c r="D932" s="17" t="s">
        <v>2479</v>
      </c>
      <c r="E932" s="16" t="s">
        <v>168</v>
      </c>
      <c r="F932" s="18">
        <v>150615</v>
      </c>
      <c r="G932" s="19">
        <f t="shared" si="101"/>
        <v>150615</v>
      </c>
      <c r="H932" s="20">
        <v>0</v>
      </c>
      <c r="I932" s="24">
        <f t="shared" si="97"/>
        <v>1</v>
      </c>
      <c r="J932" s="73" t="s">
        <v>55</v>
      </c>
    </row>
    <row r="933" spans="2:10" ht="21.95" customHeight="1">
      <c r="B933" s="15" t="s">
        <v>120</v>
      </c>
      <c r="C933" s="16" t="s">
        <v>2480</v>
      </c>
      <c r="D933" s="17" t="s">
        <v>2481</v>
      </c>
      <c r="E933" s="16" t="s">
        <v>2482</v>
      </c>
      <c r="F933" s="18">
        <v>4953.7299999999996</v>
      </c>
      <c r="G933" s="19">
        <v>0</v>
      </c>
      <c r="H933" s="20">
        <v>4953.7299999999996</v>
      </c>
      <c r="I933" s="24">
        <f t="shared" si="97"/>
        <v>0</v>
      </c>
      <c r="J933" s="73" t="s">
        <v>55</v>
      </c>
    </row>
    <row r="934" spans="2:10" ht="21.95" customHeight="1">
      <c r="B934" s="15" t="s">
        <v>985</v>
      </c>
      <c r="C934" s="16" t="s">
        <v>2483</v>
      </c>
      <c r="D934" s="17" t="s">
        <v>2484</v>
      </c>
      <c r="E934" s="16" t="s">
        <v>923</v>
      </c>
      <c r="F934" s="18">
        <v>50000</v>
      </c>
      <c r="G934" s="19">
        <f t="shared" ref="G934:G937" si="102">SUM(F934-H934)</f>
        <v>2500</v>
      </c>
      <c r="H934" s="20">
        <v>47500</v>
      </c>
      <c r="I934" s="24">
        <f t="shared" si="97"/>
        <v>0.05</v>
      </c>
      <c r="J934" s="73" t="s">
        <v>55</v>
      </c>
    </row>
    <row r="935" spans="2:10" ht="21.95" customHeight="1">
      <c r="B935" s="15" t="s">
        <v>96</v>
      </c>
      <c r="C935" s="16" t="s">
        <v>2485</v>
      </c>
      <c r="D935" s="17" t="s">
        <v>2486</v>
      </c>
      <c r="E935" s="16" t="s">
        <v>105</v>
      </c>
      <c r="F935" s="18">
        <v>50000</v>
      </c>
      <c r="G935" s="19">
        <f t="shared" si="102"/>
        <v>2500</v>
      </c>
      <c r="H935" s="20">
        <v>47500</v>
      </c>
      <c r="I935" s="24">
        <f t="shared" si="97"/>
        <v>0.05</v>
      </c>
      <c r="J935" s="73" t="s">
        <v>55</v>
      </c>
    </row>
    <row r="936" spans="2:10" ht="21.95" customHeight="1">
      <c r="B936" s="15" t="s">
        <v>72</v>
      </c>
      <c r="C936" s="16" t="s">
        <v>2487</v>
      </c>
      <c r="D936" s="17" t="s">
        <v>2488</v>
      </c>
      <c r="E936" s="16" t="s">
        <v>2489</v>
      </c>
      <c r="F936" s="18">
        <v>2290</v>
      </c>
      <c r="G936" s="19">
        <v>0</v>
      </c>
      <c r="H936" s="20">
        <v>2290</v>
      </c>
      <c r="I936" s="24">
        <f t="shared" si="97"/>
        <v>0</v>
      </c>
      <c r="J936" s="73" t="s">
        <v>92</v>
      </c>
    </row>
    <row r="937" spans="2:10" ht="21.95" customHeight="1">
      <c r="B937" s="15" t="s">
        <v>81</v>
      </c>
      <c r="C937" s="16" t="s">
        <v>2490</v>
      </c>
      <c r="D937" s="17" t="s">
        <v>2491</v>
      </c>
      <c r="E937" s="16" t="s">
        <v>2492</v>
      </c>
      <c r="F937" s="18">
        <v>200000</v>
      </c>
      <c r="G937" s="19">
        <f t="shared" si="102"/>
        <v>35133.880000000005</v>
      </c>
      <c r="H937" s="20">
        <v>164866.12</v>
      </c>
      <c r="I937" s="24">
        <f t="shared" si="97"/>
        <v>0.17566940000000003</v>
      </c>
      <c r="J937" s="73" t="s">
        <v>55</v>
      </c>
    </row>
    <row r="938" spans="2:10" ht="21.95" customHeight="1">
      <c r="B938" s="15" t="s">
        <v>96</v>
      </c>
      <c r="C938" s="16" t="s">
        <v>2493</v>
      </c>
      <c r="D938" s="17" t="s">
        <v>2494</v>
      </c>
      <c r="E938" s="16" t="s">
        <v>2495</v>
      </c>
      <c r="F938" s="18">
        <v>15303</v>
      </c>
      <c r="G938" s="19">
        <v>0</v>
      </c>
      <c r="H938" s="20">
        <v>15303</v>
      </c>
      <c r="I938" s="24">
        <f t="shared" si="97"/>
        <v>0</v>
      </c>
      <c r="J938" s="73" t="s">
        <v>55</v>
      </c>
    </row>
    <row r="939" spans="2:10" ht="21.95" customHeight="1">
      <c r="B939" s="15" t="s">
        <v>270</v>
      </c>
      <c r="C939" s="16" t="s">
        <v>2496</v>
      </c>
      <c r="D939" s="17" t="s">
        <v>2497</v>
      </c>
      <c r="E939" s="16" t="s">
        <v>2498</v>
      </c>
      <c r="F939" s="18">
        <v>48956.36</v>
      </c>
      <c r="G939" s="19">
        <f t="shared" ref="G939:G943" si="103">SUM(F939-H939)</f>
        <v>46009.56</v>
      </c>
      <c r="H939" s="20">
        <v>2946.8</v>
      </c>
      <c r="I939" s="24">
        <f t="shared" si="97"/>
        <v>0.93980761641592625</v>
      </c>
      <c r="J939" s="73" t="s">
        <v>55</v>
      </c>
    </row>
    <row r="940" spans="2:10" ht="21.95" customHeight="1">
      <c r="B940" s="15" t="s">
        <v>270</v>
      </c>
      <c r="C940" s="16" t="s">
        <v>2499</v>
      </c>
      <c r="D940" s="17" t="s">
        <v>2500</v>
      </c>
      <c r="E940" s="16" t="s">
        <v>2498</v>
      </c>
      <c r="F940" s="18">
        <v>100000</v>
      </c>
      <c r="G940" s="19">
        <f t="shared" si="103"/>
        <v>23034.199999999997</v>
      </c>
      <c r="H940" s="20">
        <v>76965.8</v>
      </c>
      <c r="I940" s="24">
        <f t="shared" si="97"/>
        <v>0.23034199999999996</v>
      </c>
      <c r="J940" s="73" t="s">
        <v>55</v>
      </c>
    </row>
    <row r="941" spans="2:10" ht="21.95" customHeight="1">
      <c r="B941" s="15" t="s">
        <v>72</v>
      </c>
      <c r="C941" s="16" t="s">
        <v>2501</v>
      </c>
      <c r="D941" s="17" t="s">
        <v>2502</v>
      </c>
      <c r="E941" s="16" t="s">
        <v>2503</v>
      </c>
      <c r="F941" s="18">
        <v>66377.2</v>
      </c>
      <c r="G941" s="19">
        <f t="shared" si="103"/>
        <v>14697.779999999999</v>
      </c>
      <c r="H941" s="20">
        <v>51679.42</v>
      </c>
      <c r="I941" s="24">
        <f t="shared" si="97"/>
        <v>0.22142814098817062</v>
      </c>
      <c r="J941" s="73" t="s">
        <v>55</v>
      </c>
    </row>
    <row r="942" spans="2:10" ht="21.95" customHeight="1">
      <c r="B942" s="15" t="s">
        <v>72</v>
      </c>
      <c r="C942" s="16" t="s">
        <v>2504</v>
      </c>
      <c r="D942" s="17" t="s">
        <v>2505</v>
      </c>
      <c r="E942" s="16" t="s">
        <v>2503</v>
      </c>
      <c r="F942" s="18">
        <v>162780</v>
      </c>
      <c r="G942" s="19">
        <f t="shared" si="103"/>
        <v>22885</v>
      </c>
      <c r="H942" s="20">
        <v>139895</v>
      </c>
      <c r="I942" s="24">
        <f t="shared" si="97"/>
        <v>0.14058852438874556</v>
      </c>
      <c r="J942" s="73" t="s">
        <v>55</v>
      </c>
    </row>
    <row r="943" spans="2:10" ht="21.95" customHeight="1">
      <c r="B943" s="15" t="s">
        <v>72</v>
      </c>
      <c r="C943" s="16" t="s">
        <v>2506</v>
      </c>
      <c r="D943" s="17" t="s">
        <v>2507</v>
      </c>
      <c r="E943" s="16" t="s">
        <v>2503</v>
      </c>
      <c r="F943" s="18">
        <v>100000</v>
      </c>
      <c r="G943" s="19">
        <f t="shared" si="103"/>
        <v>5000</v>
      </c>
      <c r="H943" s="20">
        <v>95000</v>
      </c>
      <c r="I943" s="24">
        <f t="shared" si="97"/>
        <v>0.05</v>
      </c>
      <c r="J943" s="73" t="s">
        <v>55</v>
      </c>
    </row>
    <row r="944" spans="2:10" ht="21.95" customHeight="1">
      <c r="B944" s="15" t="s">
        <v>72</v>
      </c>
      <c r="C944" s="16" t="s">
        <v>2508</v>
      </c>
      <c r="D944" s="17" t="s">
        <v>2509</v>
      </c>
      <c r="E944" s="16" t="s">
        <v>2503</v>
      </c>
      <c r="F944" s="18">
        <v>8491</v>
      </c>
      <c r="G944" s="19">
        <v>0</v>
      </c>
      <c r="H944" s="20">
        <v>8491</v>
      </c>
      <c r="I944" s="24">
        <f t="shared" si="97"/>
        <v>0</v>
      </c>
      <c r="J944" s="73" t="s">
        <v>55</v>
      </c>
    </row>
    <row r="945" spans="2:10" ht="21.95" customHeight="1">
      <c r="B945" s="15" t="s">
        <v>72</v>
      </c>
      <c r="C945" s="16" t="s">
        <v>2510</v>
      </c>
      <c r="D945" s="17" t="s">
        <v>2511</v>
      </c>
      <c r="E945" s="16" t="s">
        <v>2503</v>
      </c>
      <c r="F945" s="18">
        <v>8189.02</v>
      </c>
      <c r="G945" s="19">
        <f t="shared" ref="G945:G951" si="104">SUM(F945-H945)</f>
        <v>4000</v>
      </c>
      <c r="H945" s="20">
        <v>4189.0200000000004</v>
      </c>
      <c r="I945" s="24">
        <f t="shared" si="97"/>
        <v>0.48845893647835759</v>
      </c>
      <c r="J945" s="73" t="s">
        <v>55</v>
      </c>
    </row>
    <row r="946" spans="2:10" ht="21.95" customHeight="1">
      <c r="B946" s="15" t="s">
        <v>72</v>
      </c>
      <c r="C946" s="16" t="s">
        <v>2512</v>
      </c>
      <c r="D946" s="17" t="s">
        <v>2513</v>
      </c>
      <c r="E946" s="16" t="s">
        <v>2503</v>
      </c>
      <c r="F946" s="18">
        <v>123924</v>
      </c>
      <c r="G946" s="19">
        <f t="shared" si="104"/>
        <v>10910.419999999998</v>
      </c>
      <c r="H946" s="20">
        <v>113013.58</v>
      </c>
      <c r="I946" s="24">
        <f t="shared" si="97"/>
        <v>8.804121881152964E-2</v>
      </c>
      <c r="J946" s="73" t="s">
        <v>55</v>
      </c>
    </row>
    <row r="947" spans="2:10" ht="21.95" customHeight="1">
      <c r="B947" s="15" t="s">
        <v>72</v>
      </c>
      <c r="C947" s="16" t="s">
        <v>2514</v>
      </c>
      <c r="D947" s="17" t="s">
        <v>2515</v>
      </c>
      <c r="E947" s="16" t="s">
        <v>2503</v>
      </c>
      <c r="F947" s="18">
        <v>100000</v>
      </c>
      <c r="G947" s="19">
        <v>0</v>
      </c>
      <c r="H947" s="20">
        <v>100000</v>
      </c>
      <c r="I947" s="24">
        <f t="shared" si="97"/>
        <v>0</v>
      </c>
      <c r="J947" s="73" t="s">
        <v>55</v>
      </c>
    </row>
    <row r="948" spans="2:10" ht="21.95" customHeight="1">
      <c r="B948" s="15" t="s">
        <v>81</v>
      </c>
      <c r="C948" s="16" t="s">
        <v>2516</v>
      </c>
      <c r="D948" s="17" t="s">
        <v>2517</v>
      </c>
      <c r="E948" s="16" t="s">
        <v>2518</v>
      </c>
      <c r="F948" s="18">
        <v>67668.78</v>
      </c>
      <c r="G948" s="19">
        <f t="shared" si="104"/>
        <v>28230.400000000001</v>
      </c>
      <c r="H948" s="20">
        <v>39438.379999999997</v>
      </c>
      <c r="I948" s="24">
        <f t="shared" si="97"/>
        <v>0.41718500023201249</v>
      </c>
      <c r="J948" s="73" t="s">
        <v>55</v>
      </c>
    </row>
    <row r="949" spans="2:10" ht="21.95" customHeight="1">
      <c r="B949" s="15" t="s">
        <v>81</v>
      </c>
      <c r="C949" s="16" t="s">
        <v>2519</v>
      </c>
      <c r="D949" s="17" t="s">
        <v>2520</v>
      </c>
      <c r="E949" s="16" t="s">
        <v>2521</v>
      </c>
      <c r="F949" s="18">
        <v>84788.5</v>
      </c>
      <c r="G949" s="19">
        <f t="shared" si="104"/>
        <v>20084.150000000001</v>
      </c>
      <c r="H949" s="20">
        <v>64704.35</v>
      </c>
      <c r="I949" s="24">
        <f t="shared" si="97"/>
        <v>0.23687351468654361</v>
      </c>
      <c r="J949" s="73" t="s">
        <v>64</v>
      </c>
    </row>
    <row r="950" spans="2:10" ht="21.95" customHeight="1">
      <c r="B950" s="15" t="s">
        <v>65</v>
      </c>
      <c r="C950" s="16" t="s">
        <v>2522</v>
      </c>
      <c r="D950" s="17" t="s">
        <v>2523</v>
      </c>
      <c r="E950" s="16" t="s">
        <v>2524</v>
      </c>
      <c r="F950" s="18">
        <v>1545.77</v>
      </c>
      <c r="G950" s="19">
        <f t="shared" si="104"/>
        <v>1280</v>
      </c>
      <c r="H950" s="20">
        <v>265.77</v>
      </c>
      <c r="I950" s="24">
        <f t="shared" si="97"/>
        <v>0.8280662711787653</v>
      </c>
      <c r="J950" s="73" t="s">
        <v>55</v>
      </c>
    </row>
    <row r="951" spans="2:10" ht="21.95" customHeight="1">
      <c r="B951" s="15" t="s">
        <v>169</v>
      </c>
      <c r="C951" s="16" t="s">
        <v>2525</v>
      </c>
      <c r="D951" s="17" t="s">
        <v>2526</v>
      </c>
      <c r="E951" s="16" t="s">
        <v>2527</v>
      </c>
      <c r="F951" s="18">
        <v>47500</v>
      </c>
      <c r="G951" s="19">
        <f t="shared" si="104"/>
        <v>5297.0999999999985</v>
      </c>
      <c r="H951" s="20">
        <v>42202.9</v>
      </c>
      <c r="I951" s="24">
        <f t="shared" si="97"/>
        <v>0.11151789473684208</v>
      </c>
      <c r="J951" s="73" t="s">
        <v>55</v>
      </c>
    </row>
    <row r="952" spans="2:10" ht="21.95" customHeight="1">
      <c r="B952" s="15" t="s">
        <v>2528</v>
      </c>
      <c r="C952" s="16" t="s">
        <v>2529</v>
      </c>
      <c r="D952" s="17" t="s">
        <v>2530</v>
      </c>
      <c r="E952" s="16" t="s">
        <v>2531</v>
      </c>
      <c r="F952" s="18">
        <v>50000</v>
      </c>
      <c r="G952" s="19">
        <v>0</v>
      </c>
      <c r="H952" s="20">
        <v>50000</v>
      </c>
      <c r="I952" s="24">
        <f t="shared" si="97"/>
        <v>0</v>
      </c>
      <c r="J952" s="73" t="s">
        <v>55</v>
      </c>
    </row>
    <row r="953" spans="2:10" ht="21.95" customHeight="1">
      <c r="B953" s="15" t="s">
        <v>270</v>
      </c>
      <c r="C953" s="16" t="s">
        <v>2532</v>
      </c>
      <c r="D953" s="17" t="s">
        <v>2533</v>
      </c>
      <c r="E953" s="16" t="s">
        <v>2534</v>
      </c>
      <c r="F953" s="18">
        <v>256094.8</v>
      </c>
      <c r="G953" s="19">
        <f t="shared" ref="G953:G972" si="105">SUM(F953-H953)</f>
        <v>64553.00999999998</v>
      </c>
      <c r="H953" s="20">
        <v>191541.79</v>
      </c>
      <c r="I953" s="24">
        <f t="shared" si="97"/>
        <v>0.25206685180644034</v>
      </c>
      <c r="J953" s="73" t="s">
        <v>55</v>
      </c>
    </row>
    <row r="954" spans="2:10" ht="21.95" customHeight="1">
      <c r="B954" s="15" t="s">
        <v>120</v>
      </c>
      <c r="C954" s="16" t="s">
        <v>2535</v>
      </c>
      <c r="D954" s="17" t="s">
        <v>2536</v>
      </c>
      <c r="E954" s="16" t="s">
        <v>2537</v>
      </c>
      <c r="F954" s="18">
        <v>0.4</v>
      </c>
      <c r="G954" s="19">
        <v>0</v>
      </c>
      <c r="H954" s="20">
        <v>0.4</v>
      </c>
      <c r="I954" s="24">
        <f t="shared" si="97"/>
        <v>0</v>
      </c>
      <c r="J954" s="73" t="s">
        <v>55</v>
      </c>
    </row>
    <row r="955" spans="2:10" ht="21.95" customHeight="1">
      <c r="B955" s="15" t="s">
        <v>124</v>
      </c>
      <c r="C955" s="16" t="s">
        <v>2538</v>
      </c>
      <c r="D955" s="17" t="s">
        <v>2539</v>
      </c>
      <c r="E955" s="16" t="s">
        <v>2540</v>
      </c>
      <c r="F955" s="18">
        <v>2628.38</v>
      </c>
      <c r="G955" s="19">
        <f t="shared" si="105"/>
        <v>2623.37</v>
      </c>
      <c r="H955" s="20">
        <v>5.01</v>
      </c>
      <c r="I955" s="24">
        <f t="shared" si="97"/>
        <v>0.99809388292408241</v>
      </c>
      <c r="J955" s="73" t="s">
        <v>55</v>
      </c>
    </row>
    <row r="956" spans="2:10" ht="21.95" customHeight="1">
      <c r="B956" s="15" t="s">
        <v>124</v>
      </c>
      <c r="C956" s="16" t="s">
        <v>2541</v>
      </c>
      <c r="D956" s="17" t="s">
        <v>2542</v>
      </c>
      <c r="E956" s="16" t="s">
        <v>2540</v>
      </c>
      <c r="F956" s="18">
        <v>100000</v>
      </c>
      <c r="G956" s="19">
        <f t="shared" si="105"/>
        <v>5134.8000000000029</v>
      </c>
      <c r="H956" s="20">
        <v>94865.2</v>
      </c>
      <c r="I956" s="24">
        <f t="shared" si="97"/>
        <v>5.1348000000000033E-2</v>
      </c>
      <c r="J956" s="73" t="s">
        <v>55</v>
      </c>
    </row>
    <row r="957" spans="2:10" ht="21.95" customHeight="1">
      <c r="B957" s="15" t="s">
        <v>120</v>
      </c>
      <c r="C957" s="16" t="s">
        <v>2543</v>
      </c>
      <c r="D957" s="17" t="s">
        <v>2544</v>
      </c>
      <c r="E957" s="16" t="s">
        <v>2545</v>
      </c>
      <c r="F957" s="18">
        <v>142500</v>
      </c>
      <c r="G957" s="19">
        <f t="shared" si="105"/>
        <v>16394</v>
      </c>
      <c r="H957" s="20">
        <v>126106</v>
      </c>
      <c r="I957" s="24">
        <f t="shared" si="97"/>
        <v>0.11504561403508771</v>
      </c>
      <c r="J957" s="73" t="s">
        <v>55</v>
      </c>
    </row>
    <row r="958" spans="2:10" ht="21.95" customHeight="1">
      <c r="B958" s="15" t="s">
        <v>270</v>
      </c>
      <c r="C958" s="16" t="s">
        <v>2546</v>
      </c>
      <c r="D958" s="17" t="s">
        <v>2547</v>
      </c>
      <c r="E958" s="16" t="s">
        <v>525</v>
      </c>
      <c r="F958" s="18">
        <v>100000</v>
      </c>
      <c r="G958" s="19">
        <f t="shared" si="105"/>
        <v>5000</v>
      </c>
      <c r="H958" s="20">
        <v>95000</v>
      </c>
      <c r="I958" s="24">
        <f t="shared" si="97"/>
        <v>0.05</v>
      </c>
      <c r="J958" s="73" t="s">
        <v>55</v>
      </c>
    </row>
    <row r="959" spans="2:10" ht="21.95" customHeight="1">
      <c r="B959" s="15" t="s">
        <v>96</v>
      </c>
      <c r="C959" s="16" t="s">
        <v>2548</v>
      </c>
      <c r="D959" s="17" t="s">
        <v>2549</v>
      </c>
      <c r="E959" s="16" t="s">
        <v>2550</v>
      </c>
      <c r="F959" s="18">
        <v>17765.599999999999</v>
      </c>
      <c r="G959" s="19">
        <f t="shared" si="105"/>
        <v>2064.9999999999982</v>
      </c>
      <c r="H959" s="20">
        <v>15700.6</v>
      </c>
      <c r="I959" s="24">
        <f t="shared" si="97"/>
        <v>0.11623587157202675</v>
      </c>
      <c r="J959" s="73" t="s">
        <v>55</v>
      </c>
    </row>
    <row r="960" spans="2:10" ht="21.95" customHeight="1">
      <c r="B960" s="15" t="s">
        <v>284</v>
      </c>
      <c r="C960" s="16" t="s">
        <v>2551</v>
      </c>
      <c r="D960" s="17" t="s">
        <v>2552</v>
      </c>
      <c r="E960" s="16" t="s">
        <v>2553</v>
      </c>
      <c r="F960" s="18">
        <v>200000</v>
      </c>
      <c r="G960" s="19">
        <f t="shared" si="105"/>
        <v>54955.010000000009</v>
      </c>
      <c r="H960" s="20">
        <v>145044.99</v>
      </c>
      <c r="I960" s="24">
        <f t="shared" si="97"/>
        <v>0.27477505000000002</v>
      </c>
      <c r="J960" s="73" t="s">
        <v>55</v>
      </c>
    </row>
    <row r="961" spans="2:10" ht="21.95" customHeight="1">
      <c r="B961" s="15" t="s">
        <v>46</v>
      </c>
      <c r="C961" s="16" t="s">
        <v>2554</v>
      </c>
      <c r="D961" s="17" t="s">
        <v>2555</v>
      </c>
      <c r="E961" s="16" t="s">
        <v>2556</v>
      </c>
      <c r="F961" s="18">
        <v>800000</v>
      </c>
      <c r="G961" s="19">
        <f t="shared" si="105"/>
        <v>40000</v>
      </c>
      <c r="H961" s="20">
        <v>760000</v>
      </c>
      <c r="I961" s="24">
        <f t="shared" ref="I961:I1024" si="106">SUM(G961/F961)</f>
        <v>0.05</v>
      </c>
      <c r="J961" s="73" t="s">
        <v>55</v>
      </c>
    </row>
    <row r="962" spans="2:10" ht="21.95" customHeight="1">
      <c r="B962" s="15" t="s">
        <v>60</v>
      </c>
      <c r="C962" s="16" t="s">
        <v>2557</v>
      </c>
      <c r="D962" s="17" t="s">
        <v>2558</v>
      </c>
      <c r="E962" s="16" t="s">
        <v>2559</v>
      </c>
      <c r="F962" s="18">
        <v>88137.38</v>
      </c>
      <c r="G962" s="19">
        <f t="shared" si="105"/>
        <v>1076</v>
      </c>
      <c r="H962" s="20">
        <v>87061.38</v>
      </c>
      <c r="I962" s="24">
        <f t="shared" si="106"/>
        <v>1.2208214040399203E-2</v>
      </c>
      <c r="J962" s="73" t="s">
        <v>55</v>
      </c>
    </row>
    <row r="963" spans="2:10" ht="21.95" customHeight="1">
      <c r="B963" s="15" t="s">
        <v>96</v>
      </c>
      <c r="C963" s="16" t="s">
        <v>2560</v>
      </c>
      <c r="D963" s="17" t="s">
        <v>2561</v>
      </c>
      <c r="E963" s="16" t="s">
        <v>2562</v>
      </c>
      <c r="F963" s="18">
        <v>34181</v>
      </c>
      <c r="G963" s="19">
        <f t="shared" si="105"/>
        <v>2266.5</v>
      </c>
      <c r="H963" s="20">
        <v>31914.5</v>
      </c>
      <c r="I963" s="24">
        <f t="shared" si="106"/>
        <v>6.6308768029021969E-2</v>
      </c>
      <c r="J963" s="73" t="s">
        <v>55</v>
      </c>
    </row>
    <row r="964" spans="2:10" ht="21.95" customHeight="1">
      <c r="B964" s="15" t="s">
        <v>96</v>
      </c>
      <c r="C964" s="16" t="s">
        <v>2563</v>
      </c>
      <c r="D964" s="17" t="s">
        <v>2564</v>
      </c>
      <c r="E964" s="16" t="s">
        <v>2562</v>
      </c>
      <c r="F964" s="18">
        <v>97500</v>
      </c>
      <c r="G964" s="19">
        <f t="shared" si="105"/>
        <v>3269</v>
      </c>
      <c r="H964" s="20">
        <v>94231</v>
      </c>
      <c r="I964" s="24">
        <f t="shared" si="106"/>
        <v>3.3528205128205125E-2</v>
      </c>
      <c r="J964" s="73" t="s">
        <v>55</v>
      </c>
    </row>
    <row r="965" spans="2:10" ht="21.95" customHeight="1">
      <c r="B965" s="15" t="s">
        <v>169</v>
      </c>
      <c r="C965" s="16" t="s">
        <v>2565</v>
      </c>
      <c r="D965" s="17" t="s">
        <v>2566</v>
      </c>
      <c r="E965" s="16" t="s">
        <v>2567</v>
      </c>
      <c r="F965" s="18">
        <v>500000</v>
      </c>
      <c r="G965" s="19">
        <f t="shared" si="105"/>
        <v>25000</v>
      </c>
      <c r="H965" s="20">
        <v>475000</v>
      </c>
      <c r="I965" s="24">
        <f t="shared" si="106"/>
        <v>0.05</v>
      </c>
      <c r="J965" s="73" t="s">
        <v>55</v>
      </c>
    </row>
    <row r="966" spans="2:10" ht="21.95" customHeight="1">
      <c r="B966" s="15" t="s">
        <v>46</v>
      </c>
      <c r="C966" s="16" t="s">
        <v>2568</v>
      </c>
      <c r="D966" s="17" t="s">
        <v>2569</v>
      </c>
      <c r="E966" s="16" t="s">
        <v>2570</v>
      </c>
      <c r="F966" s="18">
        <v>5331.02</v>
      </c>
      <c r="G966" s="19">
        <f t="shared" si="105"/>
        <v>5285</v>
      </c>
      <c r="H966" s="20">
        <v>46.02</v>
      </c>
      <c r="I966" s="24">
        <f t="shared" si="106"/>
        <v>0.99136750565557807</v>
      </c>
      <c r="J966" s="73" t="s">
        <v>55</v>
      </c>
    </row>
    <row r="967" spans="2:10" ht="21.95" customHeight="1">
      <c r="B967" s="15" t="s">
        <v>46</v>
      </c>
      <c r="C967" s="16" t="s">
        <v>2571</v>
      </c>
      <c r="D967" s="17" t="s">
        <v>2572</v>
      </c>
      <c r="E967" s="16" t="s">
        <v>2570</v>
      </c>
      <c r="F967" s="18">
        <v>47183</v>
      </c>
      <c r="G967" s="19">
        <f t="shared" si="105"/>
        <v>19712</v>
      </c>
      <c r="H967" s="20">
        <v>27471</v>
      </c>
      <c r="I967" s="24">
        <f t="shared" si="106"/>
        <v>0.41777758938600768</v>
      </c>
      <c r="J967" s="73" t="s">
        <v>55</v>
      </c>
    </row>
    <row r="968" spans="2:10" ht="21.95" customHeight="1">
      <c r="B968" s="15" t="s">
        <v>46</v>
      </c>
      <c r="C968" s="16" t="s">
        <v>2573</v>
      </c>
      <c r="D968" s="17" t="s">
        <v>2574</v>
      </c>
      <c r="E968" s="16" t="s">
        <v>2570</v>
      </c>
      <c r="F968" s="18">
        <v>95000</v>
      </c>
      <c r="G968" s="19">
        <f t="shared" si="105"/>
        <v>22622</v>
      </c>
      <c r="H968" s="20">
        <v>72378</v>
      </c>
      <c r="I968" s="24">
        <f t="shared" si="106"/>
        <v>0.23812631578947369</v>
      </c>
      <c r="J968" s="73" t="s">
        <v>55</v>
      </c>
    </row>
    <row r="969" spans="2:10" ht="21.95" customHeight="1">
      <c r="B969" s="15" t="s">
        <v>96</v>
      </c>
      <c r="C969" s="16" t="s">
        <v>2575</v>
      </c>
      <c r="D969" s="17" t="s">
        <v>2576</v>
      </c>
      <c r="E969" s="16" t="s">
        <v>2577</v>
      </c>
      <c r="F969" s="18">
        <v>11164.66</v>
      </c>
      <c r="G969" s="19">
        <f t="shared" si="105"/>
        <v>11164.66</v>
      </c>
      <c r="H969" s="20">
        <v>0</v>
      </c>
      <c r="I969" s="24">
        <f t="shared" si="106"/>
        <v>1</v>
      </c>
      <c r="J969" s="73" t="s">
        <v>55</v>
      </c>
    </row>
    <row r="970" spans="2:10" ht="21.95" customHeight="1">
      <c r="B970" s="15" t="s">
        <v>85</v>
      </c>
      <c r="C970" s="16" t="s">
        <v>2578</v>
      </c>
      <c r="D970" s="17" t="s">
        <v>2579</v>
      </c>
      <c r="E970" s="16" t="s">
        <v>2580</v>
      </c>
      <c r="F970" s="18">
        <v>312559.76</v>
      </c>
      <c r="G970" s="19">
        <f t="shared" si="105"/>
        <v>273678.84999999998</v>
      </c>
      <c r="H970" s="20">
        <v>38880.910000000003</v>
      </c>
      <c r="I970" s="24">
        <f t="shared" si="106"/>
        <v>0.87560487632828987</v>
      </c>
      <c r="J970" s="73" t="s">
        <v>55</v>
      </c>
    </row>
    <row r="971" spans="2:10" ht="21.95" customHeight="1">
      <c r="B971" s="15" t="s">
        <v>46</v>
      </c>
      <c r="C971" s="16" t="s">
        <v>2581</v>
      </c>
      <c r="D971" s="17" t="s">
        <v>2582</v>
      </c>
      <c r="E971" s="16" t="s">
        <v>2583</v>
      </c>
      <c r="F971" s="18">
        <v>56181.87</v>
      </c>
      <c r="G971" s="19">
        <f t="shared" si="105"/>
        <v>27600.000000000004</v>
      </c>
      <c r="H971" s="20">
        <v>28581.87</v>
      </c>
      <c r="I971" s="24">
        <f t="shared" si="106"/>
        <v>0.49126168281689453</v>
      </c>
      <c r="J971" s="73" t="s">
        <v>55</v>
      </c>
    </row>
    <row r="972" spans="2:10" ht="21.95" customHeight="1">
      <c r="B972" s="15" t="s">
        <v>81</v>
      </c>
      <c r="C972" s="16" t="s">
        <v>2584</v>
      </c>
      <c r="D972" s="17" t="s">
        <v>2585</v>
      </c>
      <c r="E972" s="16" t="s">
        <v>2586</v>
      </c>
      <c r="F972" s="18">
        <v>80296.5</v>
      </c>
      <c r="G972" s="19">
        <f t="shared" si="105"/>
        <v>34773.360000000001</v>
      </c>
      <c r="H972" s="20">
        <v>45523.14</v>
      </c>
      <c r="I972" s="24">
        <f t="shared" si="106"/>
        <v>0.43306196409557079</v>
      </c>
      <c r="J972" s="73" t="s">
        <v>55</v>
      </c>
    </row>
    <row r="973" spans="2:10" ht="21.95" customHeight="1">
      <c r="B973" s="15" t="s">
        <v>1386</v>
      </c>
      <c r="C973" s="16" t="s">
        <v>2587</v>
      </c>
      <c r="D973" s="17" t="s">
        <v>2588</v>
      </c>
      <c r="E973" s="16" t="s">
        <v>2589</v>
      </c>
      <c r="F973" s="18">
        <v>80000</v>
      </c>
      <c r="G973" s="19">
        <v>0</v>
      </c>
      <c r="H973" s="20">
        <v>80000</v>
      </c>
      <c r="I973" s="24">
        <f t="shared" si="106"/>
        <v>0</v>
      </c>
      <c r="J973" s="73" t="s">
        <v>55</v>
      </c>
    </row>
    <row r="974" spans="2:10" ht="21.95" customHeight="1">
      <c r="B974" s="15" t="s">
        <v>81</v>
      </c>
      <c r="C974" s="16" t="s">
        <v>2590</v>
      </c>
      <c r="D974" s="17" t="s">
        <v>2591</v>
      </c>
      <c r="E974" s="16" t="s">
        <v>2592</v>
      </c>
      <c r="F974" s="18">
        <v>13.51</v>
      </c>
      <c r="G974" s="19">
        <v>0</v>
      </c>
      <c r="H974" s="20">
        <v>13.51</v>
      </c>
      <c r="I974" s="24">
        <f t="shared" si="106"/>
        <v>0</v>
      </c>
      <c r="J974" s="73" t="s">
        <v>55</v>
      </c>
    </row>
    <row r="975" spans="2:10" ht="21.95" customHeight="1">
      <c r="B975" s="15" t="s">
        <v>65</v>
      </c>
      <c r="C975" s="16" t="s">
        <v>2593</v>
      </c>
      <c r="D975" s="17" t="s">
        <v>2594</v>
      </c>
      <c r="E975" s="16" t="s">
        <v>91</v>
      </c>
      <c r="F975" s="18">
        <v>370104.62</v>
      </c>
      <c r="G975" s="19">
        <f t="shared" ref="G975:G982" si="107">SUM(F975-H975)</f>
        <v>53930.369999999995</v>
      </c>
      <c r="H975" s="20">
        <v>316174.25</v>
      </c>
      <c r="I975" s="24">
        <f t="shared" si="106"/>
        <v>0.1457165544164242</v>
      </c>
      <c r="J975" s="73" t="s">
        <v>55</v>
      </c>
    </row>
    <row r="976" spans="2:10" ht="21.95" customHeight="1">
      <c r="B976" s="15" t="s">
        <v>65</v>
      </c>
      <c r="C976" s="16" t="s">
        <v>2595</v>
      </c>
      <c r="D976" s="17" t="s">
        <v>2596</v>
      </c>
      <c r="E976" s="16" t="s">
        <v>91</v>
      </c>
      <c r="F976" s="18">
        <v>942085.8</v>
      </c>
      <c r="G976" s="19">
        <f t="shared" si="107"/>
        <v>623949</v>
      </c>
      <c r="H976" s="20">
        <v>318136.8</v>
      </c>
      <c r="I976" s="24">
        <f t="shared" si="106"/>
        <v>0.66230591735911948</v>
      </c>
      <c r="J976" s="73" t="s">
        <v>92</v>
      </c>
    </row>
    <row r="977" spans="2:10" ht="21.95" customHeight="1">
      <c r="B977" s="15" t="s">
        <v>65</v>
      </c>
      <c r="C977" s="16" t="s">
        <v>2597</v>
      </c>
      <c r="D977" s="17" t="s">
        <v>2598</v>
      </c>
      <c r="E977" s="16" t="s">
        <v>91</v>
      </c>
      <c r="F977" s="18">
        <v>950000</v>
      </c>
      <c r="G977" s="19">
        <f t="shared" si="107"/>
        <v>202641.70999999996</v>
      </c>
      <c r="H977" s="20">
        <v>747358.29</v>
      </c>
      <c r="I977" s="24">
        <f t="shared" si="106"/>
        <v>0.21330706315789469</v>
      </c>
      <c r="J977" s="73" t="s">
        <v>55</v>
      </c>
    </row>
    <row r="978" spans="2:10" ht="21.95" customHeight="1">
      <c r="B978" s="15">
        <v>5100</v>
      </c>
      <c r="C978" s="16">
        <v>218257</v>
      </c>
      <c r="D978" s="17" t="s">
        <v>2599</v>
      </c>
      <c r="E978" s="16" t="s">
        <v>91</v>
      </c>
      <c r="F978" s="18">
        <v>1000000</v>
      </c>
      <c r="G978" s="19">
        <f t="shared" si="107"/>
        <v>1000000</v>
      </c>
      <c r="H978" s="20">
        <v>0</v>
      </c>
      <c r="I978" s="24">
        <f t="shared" si="106"/>
        <v>1</v>
      </c>
      <c r="J978" s="73" t="s">
        <v>92</v>
      </c>
    </row>
    <row r="979" spans="2:10" ht="21.95" customHeight="1">
      <c r="B979" s="15" t="s">
        <v>270</v>
      </c>
      <c r="C979" s="16" t="s">
        <v>2600</v>
      </c>
      <c r="D979" s="17" t="s">
        <v>2601</v>
      </c>
      <c r="E979" s="16" t="s">
        <v>2602</v>
      </c>
      <c r="F979" s="18">
        <v>95000</v>
      </c>
      <c r="G979" s="19">
        <f t="shared" si="107"/>
        <v>31805</v>
      </c>
      <c r="H979" s="20">
        <v>63195</v>
      </c>
      <c r="I979" s="24">
        <f t="shared" si="106"/>
        <v>0.33478947368421053</v>
      </c>
      <c r="J979" s="73" t="s">
        <v>55</v>
      </c>
    </row>
    <row r="980" spans="2:10" ht="21.95" customHeight="1">
      <c r="B980" s="15" t="s">
        <v>72</v>
      </c>
      <c r="C980" s="16" t="s">
        <v>2603</v>
      </c>
      <c r="D980" s="17" t="s">
        <v>2604</v>
      </c>
      <c r="E980" s="16" t="s">
        <v>2605</v>
      </c>
      <c r="F980" s="18">
        <v>40700</v>
      </c>
      <c r="G980" s="19">
        <f t="shared" si="107"/>
        <v>37232.400000000001</v>
      </c>
      <c r="H980" s="20">
        <v>3467.6</v>
      </c>
      <c r="I980" s="24">
        <f t="shared" si="106"/>
        <v>0.91480098280098288</v>
      </c>
      <c r="J980" s="73" t="s">
        <v>55</v>
      </c>
    </row>
    <row r="981" spans="2:10" ht="21.95" customHeight="1">
      <c r="B981" s="15" t="s">
        <v>46</v>
      </c>
      <c r="C981" s="16" t="s">
        <v>2606</v>
      </c>
      <c r="D981" s="17" t="s">
        <v>2607</v>
      </c>
      <c r="E981" s="16" t="s">
        <v>2608</v>
      </c>
      <c r="F981" s="18">
        <v>47500</v>
      </c>
      <c r="G981" s="19">
        <f t="shared" si="107"/>
        <v>17592</v>
      </c>
      <c r="H981" s="20">
        <v>29908</v>
      </c>
      <c r="I981" s="24">
        <f t="shared" si="106"/>
        <v>0.37035789473684211</v>
      </c>
      <c r="J981" s="73" t="s">
        <v>55</v>
      </c>
    </row>
    <row r="982" spans="2:10" ht="21.95" customHeight="1">
      <c r="B982" s="15" t="s">
        <v>665</v>
      </c>
      <c r="C982" s="16" t="s">
        <v>2609</v>
      </c>
      <c r="D982" s="17" t="s">
        <v>2610</v>
      </c>
      <c r="E982" s="16" t="s">
        <v>668</v>
      </c>
      <c r="F982" s="18">
        <v>720000</v>
      </c>
      <c r="G982" s="19">
        <f t="shared" si="107"/>
        <v>352691.46</v>
      </c>
      <c r="H982" s="20">
        <v>367308.54</v>
      </c>
      <c r="I982" s="24">
        <f t="shared" si="106"/>
        <v>0.48984925000000001</v>
      </c>
      <c r="J982" s="73" t="s">
        <v>2611</v>
      </c>
    </row>
    <row r="983" spans="2:10" ht="21.95" customHeight="1">
      <c r="B983" s="15" t="s">
        <v>72</v>
      </c>
      <c r="C983" s="16" t="s">
        <v>2612</v>
      </c>
      <c r="D983" s="17" t="s">
        <v>2613</v>
      </c>
      <c r="E983" s="16" t="s">
        <v>2614</v>
      </c>
      <c r="F983" s="18">
        <v>2.19</v>
      </c>
      <c r="G983" s="19">
        <v>0</v>
      </c>
      <c r="H983" s="20">
        <v>2.19</v>
      </c>
      <c r="I983" s="24">
        <f t="shared" si="106"/>
        <v>0</v>
      </c>
      <c r="J983" s="73" t="s">
        <v>55</v>
      </c>
    </row>
    <row r="984" spans="2:10" ht="21.95" customHeight="1">
      <c r="B984" s="15" t="s">
        <v>72</v>
      </c>
      <c r="C984" s="16" t="s">
        <v>2615</v>
      </c>
      <c r="D984" s="17" t="s">
        <v>2616</v>
      </c>
      <c r="E984" s="16" t="s">
        <v>2614</v>
      </c>
      <c r="F984" s="18">
        <v>100000</v>
      </c>
      <c r="G984" s="19">
        <v>0</v>
      </c>
      <c r="H984" s="20">
        <v>100000</v>
      </c>
      <c r="I984" s="24">
        <f t="shared" si="106"/>
        <v>0</v>
      </c>
      <c r="J984" s="73" t="s">
        <v>55</v>
      </c>
    </row>
    <row r="985" spans="2:10" ht="21.95" customHeight="1">
      <c r="B985" s="15" t="s">
        <v>124</v>
      </c>
      <c r="C985" s="16" t="s">
        <v>2617</v>
      </c>
      <c r="D985" s="17" t="s">
        <v>2618</v>
      </c>
      <c r="E985" s="16" t="s">
        <v>572</v>
      </c>
      <c r="F985" s="18">
        <v>4190.38</v>
      </c>
      <c r="G985" s="19">
        <f t="shared" ref="G985:G993" si="108">SUM(F985-H985)</f>
        <v>3375</v>
      </c>
      <c r="H985" s="20">
        <v>815.38</v>
      </c>
      <c r="I985" s="24">
        <f t="shared" si="106"/>
        <v>0.80541621523584972</v>
      </c>
      <c r="J985" s="73" t="s">
        <v>55</v>
      </c>
    </row>
    <row r="986" spans="2:10" ht="21.95" customHeight="1">
      <c r="B986" s="15" t="s">
        <v>169</v>
      </c>
      <c r="C986" s="16" t="s">
        <v>2619</v>
      </c>
      <c r="D986" s="17" t="s">
        <v>2620</v>
      </c>
      <c r="E986" s="16" t="s">
        <v>2621</v>
      </c>
      <c r="F986" s="18">
        <v>438984.3</v>
      </c>
      <c r="G986" s="19">
        <f t="shared" si="108"/>
        <v>325085.26</v>
      </c>
      <c r="H986" s="20">
        <v>113899.04</v>
      </c>
      <c r="I986" s="24">
        <f t="shared" si="106"/>
        <v>0.74053960471934877</v>
      </c>
      <c r="J986" s="73" t="s">
        <v>55</v>
      </c>
    </row>
    <row r="987" spans="2:10" ht="21.95" customHeight="1">
      <c r="B987" s="15" t="s">
        <v>169</v>
      </c>
      <c r="C987" s="16" t="s">
        <v>2622</v>
      </c>
      <c r="D987" s="17" t="s">
        <v>2623</v>
      </c>
      <c r="E987" s="16" t="s">
        <v>2621</v>
      </c>
      <c r="F987" s="18">
        <v>3800</v>
      </c>
      <c r="G987" s="19">
        <f t="shared" si="108"/>
        <v>3800</v>
      </c>
      <c r="H987" s="20">
        <v>0</v>
      </c>
      <c r="I987" s="24">
        <f t="shared" si="106"/>
        <v>1</v>
      </c>
      <c r="J987" s="73" t="s">
        <v>55</v>
      </c>
    </row>
    <row r="988" spans="2:10" ht="21.95" customHeight="1">
      <c r="B988" s="15" t="s">
        <v>72</v>
      </c>
      <c r="C988" s="16" t="s">
        <v>2624</v>
      </c>
      <c r="D988" s="17" t="s">
        <v>2625</v>
      </c>
      <c r="E988" s="16" t="s">
        <v>2626</v>
      </c>
      <c r="F988" s="18">
        <v>99616.38</v>
      </c>
      <c r="G988" s="19">
        <f t="shared" si="108"/>
        <v>94539.38</v>
      </c>
      <c r="H988" s="20">
        <v>5077</v>
      </c>
      <c r="I988" s="24">
        <f t="shared" si="106"/>
        <v>0.94903448609555974</v>
      </c>
      <c r="J988" s="73" t="s">
        <v>55</v>
      </c>
    </row>
    <row r="989" spans="2:10" ht="21.95" customHeight="1">
      <c r="B989" s="15" t="s">
        <v>72</v>
      </c>
      <c r="C989" s="16" t="s">
        <v>2627</v>
      </c>
      <c r="D989" s="17" t="s">
        <v>2628</v>
      </c>
      <c r="E989" s="16" t="s">
        <v>2626</v>
      </c>
      <c r="F989" s="18">
        <v>171245.61</v>
      </c>
      <c r="G989" s="19">
        <f t="shared" si="108"/>
        <v>70482.999999999985</v>
      </c>
      <c r="H989" s="20">
        <v>100762.61</v>
      </c>
      <c r="I989" s="24">
        <f t="shared" si="106"/>
        <v>0.41159011317136823</v>
      </c>
      <c r="J989" s="73" t="s">
        <v>55</v>
      </c>
    </row>
    <row r="990" spans="2:10" ht="21.95" customHeight="1">
      <c r="B990" s="15" t="s">
        <v>72</v>
      </c>
      <c r="C990" s="16" t="s">
        <v>2629</v>
      </c>
      <c r="D990" s="17" t="s">
        <v>2630</v>
      </c>
      <c r="E990" s="16" t="s">
        <v>2626</v>
      </c>
      <c r="F990" s="18">
        <v>458632.37</v>
      </c>
      <c r="G990" s="19">
        <f t="shared" si="108"/>
        <v>3800</v>
      </c>
      <c r="H990" s="20">
        <v>454832.37</v>
      </c>
      <c r="I990" s="24">
        <f t="shared" si="106"/>
        <v>8.2855032670284476E-3</v>
      </c>
      <c r="J990" s="73" t="s">
        <v>55</v>
      </c>
    </row>
    <row r="991" spans="2:10" ht="21.95" customHeight="1">
      <c r="B991" s="15" t="s">
        <v>72</v>
      </c>
      <c r="C991" s="16" t="s">
        <v>2631</v>
      </c>
      <c r="D991" s="17" t="s">
        <v>2632</v>
      </c>
      <c r="E991" s="16" t="s">
        <v>2626</v>
      </c>
      <c r="F991" s="18">
        <v>2000000</v>
      </c>
      <c r="G991" s="19">
        <f t="shared" si="108"/>
        <v>100275</v>
      </c>
      <c r="H991" s="20">
        <v>1899725</v>
      </c>
      <c r="I991" s="24">
        <f t="shared" si="106"/>
        <v>5.0137500000000002E-2</v>
      </c>
      <c r="J991" s="73" t="s">
        <v>55</v>
      </c>
    </row>
    <row r="992" spans="2:10" ht="21.95" customHeight="1">
      <c r="B992" s="15" t="s">
        <v>72</v>
      </c>
      <c r="C992" s="16" t="s">
        <v>2633</v>
      </c>
      <c r="D992" s="17" t="s">
        <v>2634</v>
      </c>
      <c r="E992" s="16" t="s">
        <v>2626</v>
      </c>
      <c r="F992" s="18">
        <v>200000</v>
      </c>
      <c r="G992" s="19">
        <f t="shared" si="108"/>
        <v>15250</v>
      </c>
      <c r="H992" s="20">
        <v>184750</v>
      </c>
      <c r="I992" s="24">
        <f t="shared" si="106"/>
        <v>7.6249999999999998E-2</v>
      </c>
      <c r="J992" s="73" t="s">
        <v>55</v>
      </c>
    </row>
    <row r="993" spans="2:10" ht="21.95" customHeight="1">
      <c r="B993" s="15" t="s">
        <v>72</v>
      </c>
      <c r="C993" s="16" t="s">
        <v>2635</v>
      </c>
      <c r="D993" s="17" t="s">
        <v>2636</v>
      </c>
      <c r="E993" s="16" t="s">
        <v>2626</v>
      </c>
      <c r="F993" s="18">
        <v>400000</v>
      </c>
      <c r="G993" s="19">
        <f t="shared" si="108"/>
        <v>20000</v>
      </c>
      <c r="H993" s="20">
        <v>380000</v>
      </c>
      <c r="I993" s="24">
        <f t="shared" si="106"/>
        <v>0.05</v>
      </c>
      <c r="J993" s="73" t="s">
        <v>55</v>
      </c>
    </row>
    <row r="994" spans="2:10" ht="21.95" customHeight="1">
      <c r="B994" s="15" t="s">
        <v>46</v>
      </c>
      <c r="C994" s="16" t="s">
        <v>2637</v>
      </c>
      <c r="D994" s="17" t="s">
        <v>2638</v>
      </c>
      <c r="E994" s="16" t="s">
        <v>2639</v>
      </c>
      <c r="F994" s="18">
        <v>1332</v>
      </c>
      <c r="G994" s="19">
        <v>0</v>
      </c>
      <c r="H994" s="20">
        <v>1332</v>
      </c>
      <c r="I994" s="24">
        <f t="shared" si="106"/>
        <v>0</v>
      </c>
      <c r="J994" s="73" t="s">
        <v>55</v>
      </c>
    </row>
    <row r="995" spans="2:10" ht="21.95" customHeight="1">
      <c r="B995" s="15" t="s">
        <v>270</v>
      </c>
      <c r="C995" s="16" t="s">
        <v>2640</v>
      </c>
      <c r="D995" s="17" t="s">
        <v>2641</v>
      </c>
      <c r="E995" s="16" t="s">
        <v>273</v>
      </c>
      <c r="F995" s="18">
        <v>50000</v>
      </c>
      <c r="G995" s="19">
        <f t="shared" ref="G995:G1002" si="109">SUM(F995-H995)</f>
        <v>4365</v>
      </c>
      <c r="H995" s="20">
        <v>45635</v>
      </c>
      <c r="I995" s="24">
        <f t="shared" si="106"/>
        <v>8.7300000000000003E-2</v>
      </c>
      <c r="J995" s="73" t="s">
        <v>55</v>
      </c>
    </row>
    <row r="996" spans="2:10" ht="21.95" customHeight="1">
      <c r="B996" s="15" t="s">
        <v>72</v>
      </c>
      <c r="C996" s="16" t="s">
        <v>2642</v>
      </c>
      <c r="D996" s="17" t="s">
        <v>1714</v>
      </c>
      <c r="E996" s="16" t="s">
        <v>725</v>
      </c>
      <c r="F996" s="18">
        <v>299980</v>
      </c>
      <c r="G996" s="19">
        <f t="shared" si="109"/>
        <v>9850</v>
      </c>
      <c r="H996" s="20">
        <v>290130</v>
      </c>
      <c r="I996" s="24">
        <f t="shared" si="106"/>
        <v>3.2835522368157878E-2</v>
      </c>
      <c r="J996" s="73" t="s">
        <v>55</v>
      </c>
    </row>
    <row r="997" spans="2:10" ht="21.95" customHeight="1">
      <c r="B997" s="15" t="s">
        <v>46</v>
      </c>
      <c r="C997" s="16" t="s">
        <v>2643</v>
      </c>
      <c r="D997" s="17" t="s">
        <v>2644</v>
      </c>
      <c r="E997" s="16" t="s">
        <v>49</v>
      </c>
      <c r="F997" s="18">
        <v>376433.08</v>
      </c>
      <c r="G997" s="19">
        <f t="shared" si="109"/>
        <v>16935.299999999988</v>
      </c>
      <c r="H997" s="20">
        <v>359497.78</v>
      </c>
      <c r="I997" s="24">
        <f t="shared" si="106"/>
        <v>4.4988872922645341E-2</v>
      </c>
      <c r="J997" s="73" t="s">
        <v>55</v>
      </c>
    </row>
    <row r="998" spans="2:10" ht="21.95" customHeight="1">
      <c r="B998" s="15" t="s">
        <v>65</v>
      </c>
      <c r="C998" s="16" t="s">
        <v>2645</v>
      </c>
      <c r="D998" s="17" t="s">
        <v>2646</v>
      </c>
      <c r="E998" s="16" t="s">
        <v>2647</v>
      </c>
      <c r="F998" s="18">
        <v>130604.36</v>
      </c>
      <c r="G998" s="19">
        <f t="shared" si="109"/>
        <v>7664.7599999999948</v>
      </c>
      <c r="H998" s="20">
        <v>122939.6</v>
      </c>
      <c r="I998" s="24">
        <f t="shared" si="106"/>
        <v>5.8686861602476326E-2</v>
      </c>
      <c r="J998" s="73" t="s">
        <v>55</v>
      </c>
    </row>
    <row r="999" spans="2:10" ht="21.95" customHeight="1">
      <c r="B999" s="15" t="s">
        <v>65</v>
      </c>
      <c r="C999" s="16" t="s">
        <v>2648</v>
      </c>
      <c r="D999" s="17" t="s">
        <v>2649</v>
      </c>
      <c r="E999" s="16" t="s">
        <v>2647</v>
      </c>
      <c r="F999" s="18">
        <v>100000</v>
      </c>
      <c r="G999" s="19">
        <f t="shared" si="109"/>
        <v>3000</v>
      </c>
      <c r="H999" s="20">
        <v>97000</v>
      </c>
      <c r="I999" s="24">
        <f t="shared" si="106"/>
        <v>0.03</v>
      </c>
      <c r="J999" s="73" t="s">
        <v>55</v>
      </c>
    </row>
    <row r="1000" spans="2:10" ht="21.95" customHeight="1">
      <c r="B1000" s="15" t="s">
        <v>124</v>
      </c>
      <c r="C1000" s="16" t="s">
        <v>2650</v>
      </c>
      <c r="D1000" s="17" t="s">
        <v>2651</v>
      </c>
      <c r="E1000" s="16" t="s">
        <v>2652</v>
      </c>
      <c r="F1000" s="18">
        <v>286974.98</v>
      </c>
      <c r="G1000" s="19">
        <f t="shared" si="109"/>
        <v>168353.8</v>
      </c>
      <c r="H1000" s="20">
        <v>118621.18</v>
      </c>
      <c r="I1000" s="24">
        <f t="shared" si="106"/>
        <v>0.58664974904780898</v>
      </c>
      <c r="J1000" s="73" t="s">
        <v>55</v>
      </c>
    </row>
    <row r="1001" spans="2:10" ht="21.95" customHeight="1">
      <c r="B1001" s="15" t="s">
        <v>120</v>
      </c>
      <c r="C1001" s="16" t="s">
        <v>2653</v>
      </c>
      <c r="D1001" s="17" t="s">
        <v>2654</v>
      </c>
      <c r="E1001" s="16" t="s">
        <v>2655</v>
      </c>
      <c r="F1001" s="18">
        <v>31450.799999999999</v>
      </c>
      <c r="G1001" s="19">
        <f t="shared" si="109"/>
        <v>18171.309999999998</v>
      </c>
      <c r="H1001" s="20">
        <v>13279.49</v>
      </c>
      <c r="I1001" s="24">
        <f t="shared" si="106"/>
        <v>0.57776940491179873</v>
      </c>
      <c r="J1001" s="73" t="s">
        <v>55</v>
      </c>
    </row>
    <row r="1002" spans="2:10" ht="21.95" customHeight="1">
      <c r="B1002" s="15" t="s">
        <v>134</v>
      </c>
      <c r="C1002" s="16" t="s">
        <v>2656</v>
      </c>
      <c r="D1002" s="17" t="s">
        <v>2657</v>
      </c>
      <c r="E1002" s="16" t="s">
        <v>2658</v>
      </c>
      <c r="F1002" s="18">
        <v>400000</v>
      </c>
      <c r="G1002" s="19">
        <f t="shared" si="109"/>
        <v>20000</v>
      </c>
      <c r="H1002" s="20">
        <v>380000</v>
      </c>
      <c r="I1002" s="24">
        <f t="shared" si="106"/>
        <v>0.05</v>
      </c>
      <c r="J1002" s="73" t="s">
        <v>55</v>
      </c>
    </row>
    <row r="1003" spans="2:10" ht="21.95" customHeight="1">
      <c r="B1003" s="15" t="s">
        <v>60</v>
      </c>
      <c r="C1003" s="16" t="s">
        <v>2659</v>
      </c>
      <c r="D1003" s="17" t="s">
        <v>2660</v>
      </c>
      <c r="E1003" s="16" t="s">
        <v>2661</v>
      </c>
      <c r="F1003" s="18">
        <v>95000</v>
      </c>
      <c r="G1003" s="19">
        <v>0</v>
      </c>
      <c r="H1003" s="20">
        <v>95000</v>
      </c>
      <c r="I1003" s="24">
        <f t="shared" si="106"/>
        <v>0</v>
      </c>
      <c r="J1003" s="73" t="s">
        <v>55</v>
      </c>
    </row>
    <row r="1004" spans="2:10" ht="21.95" customHeight="1">
      <c r="B1004" s="15" t="s">
        <v>46</v>
      </c>
      <c r="C1004" s="16" t="s">
        <v>2662</v>
      </c>
      <c r="D1004" s="17" t="s">
        <v>2663</v>
      </c>
      <c r="E1004" s="16" t="s">
        <v>611</v>
      </c>
      <c r="F1004" s="18">
        <v>182034.7</v>
      </c>
      <c r="G1004" s="19">
        <f t="shared" ref="G1004:G1007" si="110">SUM(F1004-H1004)</f>
        <v>113088.62000000001</v>
      </c>
      <c r="H1004" s="20">
        <v>68946.080000000002</v>
      </c>
      <c r="I1004" s="24">
        <f t="shared" si="106"/>
        <v>0.62124759729875678</v>
      </c>
      <c r="J1004" s="73" t="s">
        <v>55</v>
      </c>
    </row>
    <row r="1005" spans="2:10" ht="21.95" customHeight="1">
      <c r="B1005" s="15" t="s">
        <v>270</v>
      </c>
      <c r="C1005" s="16" t="s">
        <v>2664</v>
      </c>
      <c r="D1005" s="17" t="s">
        <v>2665</v>
      </c>
      <c r="E1005" s="16" t="s">
        <v>2666</v>
      </c>
      <c r="F1005" s="18">
        <v>71058.429999999993</v>
      </c>
      <c r="G1005" s="19">
        <f t="shared" si="110"/>
        <v>11004.999999999993</v>
      </c>
      <c r="H1005" s="20">
        <v>60053.43</v>
      </c>
      <c r="I1005" s="24">
        <f t="shared" si="106"/>
        <v>0.1548725464381917</v>
      </c>
      <c r="J1005" s="73" t="s">
        <v>55</v>
      </c>
    </row>
    <row r="1006" spans="2:10" ht="21.95" customHeight="1">
      <c r="B1006" s="15" t="s">
        <v>270</v>
      </c>
      <c r="C1006" s="16" t="s">
        <v>2667</v>
      </c>
      <c r="D1006" s="17" t="s">
        <v>2668</v>
      </c>
      <c r="E1006" s="16" t="s">
        <v>2666</v>
      </c>
      <c r="F1006" s="18">
        <v>214110.6</v>
      </c>
      <c r="G1006" s="19">
        <f t="shared" si="110"/>
        <v>3788</v>
      </c>
      <c r="H1006" s="20">
        <v>210322.6</v>
      </c>
      <c r="I1006" s="24">
        <f t="shared" si="106"/>
        <v>1.7691791064991642E-2</v>
      </c>
      <c r="J1006" s="73" t="s">
        <v>55</v>
      </c>
    </row>
    <row r="1007" spans="2:10" ht="21.95" customHeight="1">
      <c r="B1007" s="15" t="s">
        <v>270</v>
      </c>
      <c r="C1007" s="16" t="s">
        <v>2669</v>
      </c>
      <c r="D1007" s="17" t="s">
        <v>2670</v>
      </c>
      <c r="E1007" s="16" t="s">
        <v>2671</v>
      </c>
      <c r="F1007" s="18">
        <v>280930</v>
      </c>
      <c r="G1007" s="19">
        <f t="shared" si="110"/>
        <v>33784</v>
      </c>
      <c r="H1007" s="20">
        <v>247146</v>
      </c>
      <c r="I1007" s="24">
        <f t="shared" si="106"/>
        <v>0.12025771544512869</v>
      </c>
      <c r="J1007" s="73" t="s">
        <v>55</v>
      </c>
    </row>
    <row r="1008" spans="2:10" ht="21.95" customHeight="1">
      <c r="B1008" s="15" t="s">
        <v>65</v>
      </c>
      <c r="C1008" s="16" t="s">
        <v>2672</v>
      </c>
      <c r="D1008" s="17" t="s">
        <v>2673</v>
      </c>
      <c r="E1008" s="16" t="s">
        <v>2674</v>
      </c>
      <c r="F1008" s="18">
        <v>3810.24</v>
      </c>
      <c r="G1008" s="19">
        <v>0</v>
      </c>
      <c r="H1008" s="20">
        <v>3810.24</v>
      </c>
      <c r="I1008" s="24">
        <f t="shared" si="106"/>
        <v>0</v>
      </c>
      <c r="J1008" s="73" t="s">
        <v>55</v>
      </c>
    </row>
    <row r="1009" spans="2:10" ht="21.95" customHeight="1">
      <c r="B1009" s="15" t="s">
        <v>159</v>
      </c>
      <c r="C1009" s="16" t="s">
        <v>2675</v>
      </c>
      <c r="D1009" s="17" t="s">
        <v>2676</v>
      </c>
      <c r="E1009" s="16" t="s">
        <v>2677</v>
      </c>
      <c r="F1009" s="18">
        <v>50000</v>
      </c>
      <c r="G1009" s="19">
        <v>0</v>
      </c>
      <c r="H1009" s="20">
        <v>50000</v>
      </c>
      <c r="I1009" s="24">
        <f t="shared" si="106"/>
        <v>0</v>
      </c>
      <c r="J1009" s="73" t="s">
        <v>55</v>
      </c>
    </row>
    <row r="1010" spans="2:10" ht="21.95" customHeight="1">
      <c r="B1010" s="15" t="s">
        <v>159</v>
      </c>
      <c r="C1010" s="16" t="s">
        <v>2678</v>
      </c>
      <c r="D1010" s="17" t="s">
        <v>2679</v>
      </c>
      <c r="E1010" s="16" t="s">
        <v>2677</v>
      </c>
      <c r="F1010" s="18">
        <v>250000</v>
      </c>
      <c r="G1010" s="19">
        <f t="shared" ref="G1010:G1017" si="111">SUM(F1010-H1010)</f>
        <v>12500</v>
      </c>
      <c r="H1010" s="20">
        <v>237500</v>
      </c>
      <c r="I1010" s="24">
        <f t="shared" si="106"/>
        <v>0.05</v>
      </c>
      <c r="J1010" s="73" t="s">
        <v>55</v>
      </c>
    </row>
    <row r="1011" spans="2:10" ht="21.95" customHeight="1">
      <c r="B1011" s="15" t="s">
        <v>159</v>
      </c>
      <c r="C1011" s="16" t="s">
        <v>2680</v>
      </c>
      <c r="D1011" s="17" t="s">
        <v>2681</v>
      </c>
      <c r="E1011" s="16" t="s">
        <v>2677</v>
      </c>
      <c r="F1011" s="18">
        <v>55519.519999999997</v>
      </c>
      <c r="G1011" s="19">
        <f t="shared" si="111"/>
        <v>11651</v>
      </c>
      <c r="H1011" s="20">
        <v>43868.52</v>
      </c>
      <c r="I1011" s="24">
        <f t="shared" si="106"/>
        <v>0.20985411977625168</v>
      </c>
      <c r="J1011" s="73" t="s">
        <v>55</v>
      </c>
    </row>
    <row r="1012" spans="2:10" ht="21.95" customHeight="1">
      <c r="B1012" s="15" t="s">
        <v>284</v>
      </c>
      <c r="C1012" s="16" t="s">
        <v>2682</v>
      </c>
      <c r="D1012" s="17" t="s">
        <v>2683</v>
      </c>
      <c r="E1012" s="16" t="s">
        <v>2684</v>
      </c>
      <c r="F1012" s="18">
        <v>2640</v>
      </c>
      <c r="G1012" s="19">
        <f t="shared" si="111"/>
        <v>2640</v>
      </c>
      <c r="H1012" s="20">
        <v>0</v>
      </c>
      <c r="I1012" s="24">
        <f t="shared" si="106"/>
        <v>1</v>
      </c>
      <c r="J1012" s="73" t="s">
        <v>55</v>
      </c>
    </row>
    <row r="1013" spans="2:10" ht="21.95" customHeight="1">
      <c r="B1013" s="15" t="s">
        <v>270</v>
      </c>
      <c r="C1013" s="16" t="s">
        <v>2685</v>
      </c>
      <c r="D1013" s="17" t="s">
        <v>2686</v>
      </c>
      <c r="E1013" s="16" t="s">
        <v>2687</v>
      </c>
      <c r="F1013" s="18">
        <v>38593.46</v>
      </c>
      <c r="G1013" s="19">
        <f t="shared" si="111"/>
        <v>19210</v>
      </c>
      <c r="H1013" s="20">
        <v>19383.46</v>
      </c>
      <c r="I1013" s="24">
        <f t="shared" si="106"/>
        <v>0.49775272805288773</v>
      </c>
      <c r="J1013" s="73" t="s">
        <v>55</v>
      </c>
    </row>
    <row r="1014" spans="2:10" ht="21.95" customHeight="1">
      <c r="B1014" s="15" t="s">
        <v>311</v>
      </c>
      <c r="C1014" s="16" t="s">
        <v>2688</v>
      </c>
      <c r="D1014" s="17" t="s">
        <v>2689</v>
      </c>
      <c r="E1014" s="16" t="s">
        <v>2690</v>
      </c>
      <c r="F1014" s="18">
        <v>95000</v>
      </c>
      <c r="G1014" s="19">
        <f t="shared" si="111"/>
        <v>20000</v>
      </c>
      <c r="H1014" s="20">
        <v>75000</v>
      </c>
      <c r="I1014" s="24">
        <f t="shared" si="106"/>
        <v>0.21052631578947367</v>
      </c>
      <c r="J1014" s="73" t="s">
        <v>55</v>
      </c>
    </row>
    <row r="1015" spans="2:10" ht="21.95" customHeight="1">
      <c r="B1015" s="15" t="s">
        <v>270</v>
      </c>
      <c r="C1015" s="16" t="s">
        <v>2691</v>
      </c>
      <c r="D1015" s="17" t="s">
        <v>2692</v>
      </c>
      <c r="E1015" s="16" t="s">
        <v>2693</v>
      </c>
      <c r="F1015" s="18">
        <v>86314</v>
      </c>
      <c r="G1015" s="19">
        <f t="shared" si="111"/>
        <v>9605</v>
      </c>
      <c r="H1015" s="20">
        <v>76709</v>
      </c>
      <c r="I1015" s="24">
        <f t="shared" si="106"/>
        <v>0.11127974604351554</v>
      </c>
      <c r="J1015" s="73" t="s">
        <v>55</v>
      </c>
    </row>
    <row r="1016" spans="2:10" ht="21.95" customHeight="1">
      <c r="B1016" s="15" t="s">
        <v>65</v>
      </c>
      <c r="C1016" s="16" t="s">
        <v>2694</v>
      </c>
      <c r="D1016" s="17" t="s">
        <v>2695</v>
      </c>
      <c r="E1016" s="16" t="s">
        <v>2696</v>
      </c>
      <c r="F1016" s="18">
        <v>100000</v>
      </c>
      <c r="G1016" s="19">
        <f t="shared" si="111"/>
        <v>11405</v>
      </c>
      <c r="H1016" s="20">
        <v>88595</v>
      </c>
      <c r="I1016" s="24">
        <f t="shared" si="106"/>
        <v>0.11405</v>
      </c>
      <c r="J1016" s="73" t="s">
        <v>55</v>
      </c>
    </row>
    <row r="1017" spans="2:10" ht="21.95" customHeight="1">
      <c r="B1017" s="15" t="s">
        <v>65</v>
      </c>
      <c r="C1017" s="16" t="s">
        <v>2697</v>
      </c>
      <c r="D1017" s="17" t="s">
        <v>2698</v>
      </c>
      <c r="E1017" s="16" t="s">
        <v>2699</v>
      </c>
      <c r="F1017" s="18">
        <v>46198.720000000001</v>
      </c>
      <c r="G1017" s="19">
        <f t="shared" si="111"/>
        <v>34343.9</v>
      </c>
      <c r="H1017" s="20">
        <v>11854.82</v>
      </c>
      <c r="I1017" s="24">
        <f t="shared" si="106"/>
        <v>0.74339505510109372</v>
      </c>
      <c r="J1017" s="73" t="s">
        <v>55</v>
      </c>
    </row>
    <row r="1018" spans="2:10" ht="21.95" customHeight="1">
      <c r="B1018" s="15" t="s">
        <v>65</v>
      </c>
      <c r="C1018" s="16" t="s">
        <v>2700</v>
      </c>
      <c r="D1018" s="17" t="s">
        <v>2701</v>
      </c>
      <c r="E1018" s="16" t="s">
        <v>2699</v>
      </c>
      <c r="F1018" s="18">
        <v>242.75</v>
      </c>
      <c r="G1018" s="19">
        <v>0</v>
      </c>
      <c r="H1018" s="20">
        <v>242.75</v>
      </c>
      <c r="I1018" s="24">
        <f t="shared" si="106"/>
        <v>0</v>
      </c>
      <c r="J1018" s="73" t="s">
        <v>55</v>
      </c>
    </row>
    <row r="1019" spans="2:10" ht="21.95" customHeight="1">
      <c r="B1019" s="15" t="s">
        <v>65</v>
      </c>
      <c r="C1019" s="16" t="s">
        <v>2702</v>
      </c>
      <c r="D1019" s="17" t="s">
        <v>2703</v>
      </c>
      <c r="E1019" s="16" t="s">
        <v>2699</v>
      </c>
      <c r="F1019" s="18">
        <v>100000</v>
      </c>
      <c r="G1019" s="19">
        <v>0</v>
      </c>
      <c r="H1019" s="20">
        <v>100000</v>
      </c>
      <c r="I1019" s="24">
        <f t="shared" si="106"/>
        <v>0</v>
      </c>
      <c r="J1019" s="73" t="s">
        <v>55</v>
      </c>
    </row>
    <row r="1020" spans="2:10" ht="21.95" customHeight="1">
      <c r="B1020" s="15" t="s">
        <v>81</v>
      </c>
      <c r="C1020" s="16" t="s">
        <v>2704</v>
      </c>
      <c r="D1020" s="17" t="s">
        <v>2705</v>
      </c>
      <c r="E1020" s="16" t="s">
        <v>2706</v>
      </c>
      <c r="F1020" s="18">
        <v>80000</v>
      </c>
      <c r="G1020" s="19">
        <v>0</v>
      </c>
      <c r="H1020" s="20">
        <v>80000</v>
      </c>
      <c r="I1020" s="24">
        <f t="shared" si="106"/>
        <v>0</v>
      </c>
      <c r="J1020" s="73" t="s">
        <v>55</v>
      </c>
    </row>
    <row r="1021" spans="2:10" ht="21.95" customHeight="1">
      <c r="B1021" s="15" t="s">
        <v>270</v>
      </c>
      <c r="C1021" s="16" t="s">
        <v>2707</v>
      </c>
      <c r="D1021" s="17" t="s">
        <v>2708</v>
      </c>
      <c r="E1021" s="16" t="s">
        <v>2709</v>
      </c>
      <c r="F1021" s="18">
        <v>453621.99</v>
      </c>
      <c r="G1021" s="19">
        <f t="shared" ref="G1021:G1027" si="112">SUM(F1021-H1021)</f>
        <v>315497.96999999997</v>
      </c>
      <c r="H1021" s="20">
        <v>138124.01999999999</v>
      </c>
      <c r="I1021" s="24">
        <f t="shared" si="106"/>
        <v>0.69550854446011312</v>
      </c>
      <c r="J1021" s="73" t="s">
        <v>55</v>
      </c>
    </row>
    <row r="1022" spans="2:10" ht="21.95" customHeight="1">
      <c r="B1022" s="15" t="s">
        <v>85</v>
      </c>
      <c r="C1022" s="16" t="s">
        <v>2710</v>
      </c>
      <c r="D1022" s="17" t="s">
        <v>2711</v>
      </c>
      <c r="E1022" s="16" t="s">
        <v>2712</v>
      </c>
      <c r="F1022" s="18">
        <v>266347.01</v>
      </c>
      <c r="G1022" s="19">
        <f t="shared" si="112"/>
        <v>27262.710000000021</v>
      </c>
      <c r="H1022" s="20">
        <v>239084.3</v>
      </c>
      <c r="I1022" s="24">
        <f t="shared" si="106"/>
        <v>0.10235786014643085</v>
      </c>
      <c r="J1022" s="73" t="s">
        <v>55</v>
      </c>
    </row>
    <row r="1023" spans="2:10" ht="21.95" customHeight="1">
      <c r="B1023" s="15" t="s">
        <v>120</v>
      </c>
      <c r="C1023" s="16" t="s">
        <v>2713</v>
      </c>
      <c r="D1023" s="17" t="s">
        <v>2714</v>
      </c>
      <c r="E1023" s="16" t="s">
        <v>2715</v>
      </c>
      <c r="F1023" s="18">
        <v>190361.4</v>
      </c>
      <c r="G1023" s="19">
        <f t="shared" si="112"/>
        <v>49495</v>
      </c>
      <c r="H1023" s="20">
        <v>140866.4</v>
      </c>
      <c r="I1023" s="24">
        <f t="shared" si="106"/>
        <v>0.26000544227978994</v>
      </c>
      <c r="J1023" s="73" t="s">
        <v>55</v>
      </c>
    </row>
    <row r="1024" spans="2:10" ht="21.95" customHeight="1">
      <c r="B1024" s="15" t="s">
        <v>124</v>
      </c>
      <c r="C1024" s="16" t="s">
        <v>2716</v>
      </c>
      <c r="D1024" s="17" t="s">
        <v>2717</v>
      </c>
      <c r="E1024" s="16" t="s">
        <v>2718</v>
      </c>
      <c r="F1024" s="18">
        <v>156859.06</v>
      </c>
      <c r="G1024" s="19">
        <f t="shared" si="112"/>
        <v>9910</v>
      </c>
      <c r="H1024" s="20">
        <v>146949.06</v>
      </c>
      <c r="I1024" s="24">
        <f t="shared" si="106"/>
        <v>6.3177734202920763E-2</v>
      </c>
      <c r="J1024" s="73" t="s">
        <v>55</v>
      </c>
    </row>
    <row r="1025" spans="2:10" ht="21.95" customHeight="1">
      <c r="B1025" s="15" t="s">
        <v>270</v>
      </c>
      <c r="C1025" s="16" t="s">
        <v>2719</v>
      </c>
      <c r="D1025" s="17" t="s">
        <v>2720</v>
      </c>
      <c r="E1025" s="16" t="s">
        <v>2721</v>
      </c>
      <c r="F1025" s="18">
        <v>42981</v>
      </c>
      <c r="G1025" s="19">
        <f t="shared" si="112"/>
        <v>19806</v>
      </c>
      <c r="H1025" s="20">
        <v>23175</v>
      </c>
      <c r="I1025" s="24">
        <f t="shared" ref="I1025:I1088" si="113">SUM(G1025/F1025)</f>
        <v>0.46080826411670273</v>
      </c>
      <c r="J1025" s="73" t="s">
        <v>55</v>
      </c>
    </row>
    <row r="1026" spans="2:10" ht="21.95" customHeight="1">
      <c r="B1026" s="15" t="s">
        <v>270</v>
      </c>
      <c r="C1026" s="16" t="s">
        <v>2722</v>
      </c>
      <c r="D1026" s="17" t="s">
        <v>2723</v>
      </c>
      <c r="E1026" s="16" t="s">
        <v>2721</v>
      </c>
      <c r="F1026" s="18">
        <v>100000</v>
      </c>
      <c r="G1026" s="19">
        <f t="shared" si="112"/>
        <v>12722.800000000003</v>
      </c>
      <c r="H1026" s="20">
        <v>87277.2</v>
      </c>
      <c r="I1026" s="24">
        <f t="shared" si="113"/>
        <v>0.12722800000000004</v>
      </c>
      <c r="J1026" s="73" t="s">
        <v>55</v>
      </c>
    </row>
    <row r="1027" spans="2:10" ht="21.95" customHeight="1">
      <c r="B1027" s="15" t="s">
        <v>270</v>
      </c>
      <c r="C1027" s="16" t="s">
        <v>2724</v>
      </c>
      <c r="D1027" s="17" t="s">
        <v>2725</v>
      </c>
      <c r="E1027" s="16" t="s">
        <v>2721</v>
      </c>
      <c r="F1027" s="18">
        <v>72362.2</v>
      </c>
      <c r="G1027" s="19">
        <f t="shared" si="112"/>
        <v>46849.399999999994</v>
      </c>
      <c r="H1027" s="20">
        <v>25512.799999999999</v>
      </c>
      <c r="I1027" s="24">
        <f t="shared" si="113"/>
        <v>0.64742918263955485</v>
      </c>
      <c r="J1027" s="73" t="s">
        <v>55</v>
      </c>
    </row>
    <row r="1028" spans="2:10" ht="21.95" customHeight="1">
      <c r="B1028" s="15" t="s">
        <v>270</v>
      </c>
      <c r="C1028" s="16" t="s">
        <v>2726</v>
      </c>
      <c r="D1028" s="17" t="s">
        <v>2727</v>
      </c>
      <c r="E1028" s="16" t="s">
        <v>2721</v>
      </c>
      <c r="F1028" s="18">
        <v>100000</v>
      </c>
      <c r="G1028" s="19">
        <v>0</v>
      </c>
      <c r="H1028" s="20">
        <v>100000</v>
      </c>
      <c r="I1028" s="24">
        <f t="shared" si="113"/>
        <v>0</v>
      </c>
      <c r="J1028" s="73" t="s">
        <v>55</v>
      </c>
    </row>
    <row r="1029" spans="2:10" ht="21.95" customHeight="1">
      <c r="B1029" s="15" t="s">
        <v>270</v>
      </c>
      <c r="C1029" s="16" t="s">
        <v>2728</v>
      </c>
      <c r="D1029" s="17" t="s">
        <v>2729</v>
      </c>
      <c r="E1029" s="16" t="s">
        <v>2721</v>
      </c>
      <c r="F1029" s="18">
        <v>100000</v>
      </c>
      <c r="G1029" s="19">
        <f t="shared" ref="G1029:G1049" si="114">SUM(F1029-H1029)</f>
        <v>26730</v>
      </c>
      <c r="H1029" s="20">
        <v>73270</v>
      </c>
      <c r="I1029" s="24">
        <f t="shared" si="113"/>
        <v>0.26729999999999998</v>
      </c>
      <c r="J1029" s="73" t="s">
        <v>55</v>
      </c>
    </row>
    <row r="1030" spans="2:10" ht="21.95" customHeight="1">
      <c r="B1030" s="15" t="s">
        <v>72</v>
      </c>
      <c r="C1030" s="16" t="s">
        <v>2730</v>
      </c>
      <c r="D1030" s="17" t="s">
        <v>2731</v>
      </c>
      <c r="E1030" s="16" t="s">
        <v>868</v>
      </c>
      <c r="F1030" s="18">
        <v>240000</v>
      </c>
      <c r="G1030" s="19">
        <v>0</v>
      </c>
      <c r="H1030" s="20">
        <v>240000</v>
      </c>
      <c r="I1030" s="24">
        <f t="shared" si="113"/>
        <v>0</v>
      </c>
      <c r="J1030" s="73" t="s">
        <v>55</v>
      </c>
    </row>
    <row r="1031" spans="2:10" ht="21.95" customHeight="1">
      <c r="B1031" s="15" t="s">
        <v>60</v>
      </c>
      <c r="C1031" s="16" t="s">
        <v>2732</v>
      </c>
      <c r="D1031" s="17" t="s">
        <v>2733</v>
      </c>
      <c r="E1031" s="16" t="s">
        <v>2734</v>
      </c>
      <c r="F1031" s="18">
        <v>94980</v>
      </c>
      <c r="G1031" s="19">
        <f t="shared" si="114"/>
        <v>19327</v>
      </c>
      <c r="H1031" s="20">
        <v>75653</v>
      </c>
      <c r="I1031" s="24">
        <f t="shared" si="113"/>
        <v>0.20348494419877869</v>
      </c>
      <c r="J1031" s="73" t="s">
        <v>55</v>
      </c>
    </row>
    <row r="1032" spans="2:10" ht="21.95" customHeight="1">
      <c r="B1032" s="15" t="s">
        <v>60</v>
      </c>
      <c r="C1032" s="16" t="s">
        <v>2735</v>
      </c>
      <c r="D1032" s="17" t="s">
        <v>2736</v>
      </c>
      <c r="E1032" s="16" t="s">
        <v>2734</v>
      </c>
      <c r="F1032" s="18">
        <v>450000</v>
      </c>
      <c r="G1032" s="19">
        <f t="shared" si="114"/>
        <v>22500</v>
      </c>
      <c r="H1032" s="20">
        <v>427500</v>
      </c>
      <c r="I1032" s="24">
        <f t="shared" si="113"/>
        <v>0.05</v>
      </c>
      <c r="J1032" s="73" t="s">
        <v>55</v>
      </c>
    </row>
    <row r="1033" spans="2:10" ht="21.95" customHeight="1">
      <c r="B1033" s="15" t="s">
        <v>60</v>
      </c>
      <c r="C1033" s="16" t="s">
        <v>2737</v>
      </c>
      <c r="D1033" s="17" t="s">
        <v>2738</v>
      </c>
      <c r="E1033" s="16" t="s">
        <v>2734</v>
      </c>
      <c r="F1033" s="18">
        <v>1000000</v>
      </c>
      <c r="G1033" s="19">
        <f t="shared" si="114"/>
        <v>50000</v>
      </c>
      <c r="H1033" s="20">
        <v>950000</v>
      </c>
      <c r="I1033" s="24">
        <f t="shared" si="113"/>
        <v>0.05</v>
      </c>
      <c r="J1033" s="73" t="s">
        <v>55</v>
      </c>
    </row>
    <row r="1034" spans="2:10" ht="21.95" customHeight="1">
      <c r="B1034" s="15" t="s">
        <v>60</v>
      </c>
      <c r="C1034" s="16" t="s">
        <v>2739</v>
      </c>
      <c r="D1034" s="17" t="s">
        <v>2740</v>
      </c>
      <c r="E1034" s="16" t="s">
        <v>2734</v>
      </c>
      <c r="F1034" s="18">
        <v>759014.86</v>
      </c>
      <c r="G1034" s="19">
        <f t="shared" si="114"/>
        <v>428016.64000000001</v>
      </c>
      <c r="H1034" s="20">
        <v>330998.21999999997</v>
      </c>
      <c r="I1034" s="24">
        <f t="shared" si="113"/>
        <v>0.56391075136526314</v>
      </c>
      <c r="J1034" s="73" t="s">
        <v>55</v>
      </c>
    </row>
    <row r="1035" spans="2:10" ht="21.95" customHeight="1">
      <c r="B1035" s="15" t="s">
        <v>169</v>
      </c>
      <c r="C1035" s="16" t="s">
        <v>2741</v>
      </c>
      <c r="D1035" s="17" t="s">
        <v>2742</v>
      </c>
      <c r="E1035" s="16" t="s">
        <v>2743</v>
      </c>
      <c r="F1035" s="18">
        <v>49191.74</v>
      </c>
      <c r="G1035" s="19">
        <f t="shared" si="114"/>
        <v>5936.3499999999985</v>
      </c>
      <c r="H1035" s="20">
        <v>43255.39</v>
      </c>
      <c r="I1035" s="24">
        <f t="shared" si="113"/>
        <v>0.12067778045663761</v>
      </c>
      <c r="J1035" s="73" t="s">
        <v>55</v>
      </c>
    </row>
    <row r="1036" spans="2:10" ht="21.95" customHeight="1">
      <c r="B1036" s="15" t="s">
        <v>46</v>
      </c>
      <c r="C1036" s="16" t="s">
        <v>2744</v>
      </c>
      <c r="D1036" s="17" t="s">
        <v>2448</v>
      </c>
      <c r="E1036" s="16" t="s">
        <v>2745</v>
      </c>
      <c r="F1036" s="18">
        <v>3450</v>
      </c>
      <c r="G1036" s="19">
        <f t="shared" si="114"/>
        <v>3450</v>
      </c>
      <c r="H1036" s="20">
        <v>0</v>
      </c>
      <c r="I1036" s="24">
        <f t="shared" si="113"/>
        <v>1</v>
      </c>
      <c r="J1036" s="73" t="s">
        <v>55</v>
      </c>
    </row>
    <row r="1037" spans="2:10" ht="21.95" customHeight="1">
      <c r="B1037" s="15" t="s">
        <v>284</v>
      </c>
      <c r="C1037" s="16" t="s">
        <v>2746</v>
      </c>
      <c r="D1037" s="17" t="s">
        <v>2747</v>
      </c>
      <c r="E1037" s="16" t="s">
        <v>2748</v>
      </c>
      <c r="F1037" s="18">
        <v>500000</v>
      </c>
      <c r="G1037" s="19">
        <f t="shared" si="114"/>
        <v>171248</v>
      </c>
      <c r="H1037" s="20">
        <v>328752</v>
      </c>
      <c r="I1037" s="24">
        <f t="shared" si="113"/>
        <v>0.34249600000000002</v>
      </c>
      <c r="J1037" s="73" t="s">
        <v>55</v>
      </c>
    </row>
    <row r="1038" spans="2:10" ht="21.95" customHeight="1">
      <c r="B1038" s="15" t="s">
        <v>46</v>
      </c>
      <c r="C1038" s="16" t="s">
        <v>2749</v>
      </c>
      <c r="D1038" s="17" t="s">
        <v>2750</v>
      </c>
      <c r="E1038" s="16" t="s">
        <v>2751</v>
      </c>
      <c r="F1038" s="18">
        <v>100000</v>
      </c>
      <c r="G1038" s="19">
        <f t="shared" si="114"/>
        <v>5000</v>
      </c>
      <c r="H1038" s="20">
        <v>95000</v>
      </c>
      <c r="I1038" s="24">
        <f t="shared" si="113"/>
        <v>0.05</v>
      </c>
      <c r="J1038" s="73" t="s">
        <v>55</v>
      </c>
    </row>
    <row r="1039" spans="2:10" ht="21.95" customHeight="1">
      <c r="B1039" s="15" t="s">
        <v>134</v>
      </c>
      <c r="C1039" s="16" t="s">
        <v>2752</v>
      </c>
      <c r="D1039" s="17" t="s">
        <v>2753</v>
      </c>
      <c r="E1039" s="16" t="s">
        <v>2754</v>
      </c>
      <c r="F1039" s="18">
        <v>129553.89</v>
      </c>
      <c r="G1039" s="19">
        <f t="shared" si="114"/>
        <v>56653.75</v>
      </c>
      <c r="H1039" s="20">
        <v>72900.14</v>
      </c>
      <c r="I1039" s="24">
        <f t="shared" si="113"/>
        <v>0.43729871793120223</v>
      </c>
      <c r="J1039" s="73" t="s">
        <v>55</v>
      </c>
    </row>
    <row r="1040" spans="2:10" ht="21.95" customHeight="1">
      <c r="B1040" s="15" t="s">
        <v>72</v>
      </c>
      <c r="C1040" s="16" t="s">
        <v>2755</v>
      </c>
      <c r="D1040" s="17" t="s">
        <v>2756</v>
      </c>
      <c r="E1040" s="16" t="s">
        <v>2757</v>
      </c>
      <c r="F1040" s="18">
        <v>46592</v>
      </c>
      <c r="G1040" s="19">
        <f t="shared" si="114"/>
        <v>11000.150000000001</v>
      </c>
      <c r="H1040" s="20">
        <v>35591.85</v>
      </c>
      <c r="I1040" s="24">
        <f t="shared" si="113"/>
        <v>0.23609525240384618</v>
      </c>
      <c r="J1040" s="73" t="s">
        <v>55</v>
      </c>
    </row>
    <row r="1041" spans="2:10" ht="21.95" customHeight="1">
      <c r="B1041" s="15" t="s">
        <v>72</v>
      </c>
      <c r="C1041" s="16" t="s">
        <v>2758</v>
      </c>
      <c r="D1041" s="17" t="s">
        <v>2759</v>
      </c>
      <c r="E1041" s="16" t="s">
        <v>2760</v>
      </c>
      <c r="F1041" s="18">
        <v>20945</v>
      </c>
      <c r="G1041" s="19">
        <f t="shared" si="114"/>
        <v>14922.9</v>
      </c>
      <c r="H1041" s="20">
        <v>6022.1</v>
      </c>
      <c r="I1041" s="24">
        <f t="shared" si="113"/>
        <v>0.71248030556218667</v>
      </c>
      <c r="J1041" s="73" t="s">
        <v>55</v>
      </c>
    </row>
    <row r="1042" spans="2:10" ht="21.95" customHeight="1">
      <c r="B1042" s="15" t="s">
        <v>72</v>
      </c>
      <c r="C1042" s="16" t="s">
        <v>2761</v>
      </c>
      <c r="D1042" s="17" t="s">
        <v>2762</v>
      </c>
      <c r="E1042" s="16" t="s">
        <v>2763</v>
      </c>
      <c r="F1042" s="18">
        <v>41498.730000000003</v>
      </c>
      <c r="G1042" s="19">
        <f t="shared" si="114"/>
        <v>33476.590000000004</v>
      </c>
      <c r="H1042" s="20">
        <v>8022.14</v>
      </c>
      <c r="I1042" s="24">
        <f t="shared" si="113"/>
        <v>0.80668950591981969</v>
      </c>
      <c r="J1042" s="73" t="s">
        <v>55</v>
      </c>
    </row>
    <row r="1043" spans="2:10" ht="21.95" customHeight="1">
      <c r="B1043" s="15" t="s">
        <v>72</v>
      </c>
      <c r="C1043" s="16" t="s">
        <v>2764</v>
      </c>
      <c r="D1043" s="17" t="s">
        <v>2765</v>
      </c>
      <c r="E1043" s="16" t="s">
        <v>2763</v>
      </c>
      <c r="F1043" s="18">
        <v>100000</v>
      </c>
      <c r="G1043" s="19">
        <f t="shared" si="114"/>
        <v>94709</v>
      </c>
      <c r="H1043" s="20">
        <v>5291</v>
      </c>
      <c r="I1043" s="24">
        <f t="shared" si="113"/>
        <v>0.94708999999999999</v>
      </c>
      <c r="J1043" s="73" t="s">
        <v>55</v>
      </c>
    </row>
    <row r="1044" spans="2:10" ht="21.95" customHeight="1">
      <c r="B1044" s="15" t="s">
        <v>72</v>
      </c>
      <c r="C1044" s="16" t="s">
        <v>2766</v>
      </c>
      <c r="D1044" s="17" t="s">
        <v>2767</v>
      </c>
      <c r="E1044" s="16" t="s">
        <v>2763</v>
      </c>
      <c r="F1044" s="18">
        <v>75766</v>
      </c>
      <c r="G1044" s="19">
        <f t="shared" si="114"/>
        <v>74471.009999999995</v>
      </c>
      <c r="H1044" s="20">
        <v>1294.99</v>
      </c>
      <c r="I1044" s="24">
        <f t="shared" si="113"/>
        <v>0.98290803262677184</v>
      </c>
      <c r="J1044" s="73" t="s">
        <v>55</v>
      </c>
    </row>
    <row r="1045" spans="2:10" ht="21.95" customHeight="1">
      <c r="B1045" s="15" t="s">
        <v>46</v>
      </c>
      <c r="C1045" s="16" t="s">
        <v>2768</v>
      </c>
      <c r="D1045" s="17" t="s">
        <v>2769</v>
      </c>
      <c r="E1045" s="16" t="s">
        <v>2770</v>
      </c>
      <c r="F1045" s="18">
        <v>58183.48</v>
      </c>
      <c r="G1045" s="19">
        <f t="shared" si="114"/>
        <v>56313.48</v>
      </c>
      <c r="H1045" s="20">
        <v>1870</v>
      </c>
      <c r="I1045" s="24">
        <f t="shared" si="113"/>
        <v>0.96786029299038145</v>
      </c>
      <c r="J1045" s="73" t="s">
        <v>55</v>
      </c>
    </row>
    <row r="1046" spans="2:10" ht="21.95" customHeight="1">
      <c r="B1046" s="15" t="s">
        <v>46</v>
      </c>
      <c r="C1046" s="16" t="s">
        <v>2771</v>
      </c>
      <c r="D1046" s="17" t="s">
        <v>2772</v>
      </c>
      <c r="E1046" s="16" t="s">
        <v>2770</v>
      </c>
      <c r="F1046" s="18">
        <v>200000</v>
      </c>
      <c r="G1046" s="19">
        <f t="shared" si="114"/>
        <v>12500</v>
      </c>
      <c r="H1046" s="20">
        <v>187500</v>
      </c>
      <c r="I1046" s="24">
        <f t="shared" si="113"/>
        <v>6.25E-2</v>
      </c>
      <c r="J1046" s="73" t="s">
        <v>55</v>
      </c>
    </row>
    <row r="1047" spans="2:10" ht="21.95" customHeight="1">
      <c r="B1047" s="15" t="s">
        <v>46</v>
      </c>
      <c r="C1047" s="16" t="s">
        <v>2773</v>
      </c>
      <c r="D1047" s="17" t="s">
        <v>2774</v>
      </c>
      <c r="E1047" s="16" t="s">
        <v>2770</v>
      </c>
      <c r="F1047" s="18">
        <v>17349.509999999998</v>
      </c>
      <c r="G1047" s="19">
        <f t="shared" si="114"/>
        <v>17349.509999999998</v>
      </c>
      <c r="H1047" s="20">
        <v>0</v>
      </c>
      <c r="I1047" s="24">
        <f t="shared" si="113"/>
        <v>1</v>
      </c>
      <c r="J1047" s="73" t="s">
        <v>55</v>
      </c>
    </row>
    <row r="1048" spans="2:10" ht="21.95" customHeight="1">
      <c r="B1048" s="15" t="s">
        <v>72</v>
      </c>
      <c r="C1048" s="16" t="s">
        <v>2775</v>
      </c>
      <c r="D1048" s="17" t="s">
        <v>2776</v>
      </c>
      <c r="E1048" s="16" t="s">
        <v>2777</v>
      </c>
      <c r="F1048" s="18">
        <v>59964.97</v>
      </c>
      <c r="G1048" s="19">
        <f t="shared" si="114"/>
        <v>41071.990000000005</v>
      </c>
      <c r="H1048" s="20">
        <v>18892.98</v>
      </c>
      <c r="I1048" s="24">
        <f t="shared" si="113"/>
        <v>0.68493305341435184</v>
      </c>
      <c r="J1048" s="73" t="s">
        <v>55</v>
      </c>
    </row>
    <row r="1049" spans="2:10" ht="21.95" customHeight="1">
      <c r="B1049" s="15" t="s">
        <v>46</v>
      </c>
      <c r="C1049" s="16" t="s">
        <v>2778</v>
      </c>
      <c r="D1049" s="17" t="s">
        <v>2779</v>
      </c>
      <c r="E1049" s="16" t="s">
        <v>2780</v>
      </c>
      <c r="F1049" s="18">
        <v>82980</v>
      </c>
      <c r="G1049" s="19">
        <f t="shared" si="114"/>
        <v>27485</v>
      </c>
      <c r="H1049" s="20">
        <v>55495</v>
      </c>
      <c r="I1049" s="24">
        <f t="shared" si="113"/>
        <v>0.33122439141961918</v>
      </c>
      <c r="J1049" s="73" t="s">
        <v>55</v>
      </c>
    </row>
    <row r="1050" spans="2:10" ht="21.95" customHeight="1">
      <c r="B1050" s="15" t="s">
        <v>46</v>
      </c>
      <c r="C1050" s="16" t="s">
        <v>2781</v>
      </c>
      <c r="D1050" s="17" t="s">
        <v>2782</v>
      </c>
      <c r="E1050" s="16" t="s">
        <v>2783</v>
      </c>
      <c r="F1050" s="18">
        <v>100000</v>
      </c>
      <c r="G1050" s="19">
        <v>0</v>
      </c>
      <c r="H1050" s="20">
        <v>100000</v>
      </c>
      <c r="I1050" s="24">
        <f t="shared" si="113"/>
        <v>0</v>
      </c>
      <c r="J1050" s="73" t="s">
        <v>55</v>
      </c>
    </row>
    <row r="1051" spans="2:10" ht="21.95" customHeight="1">
      <c r="B1051" s="15" t="s">
        <v>159</v>
      </c>
      <c r="C1051" s="16" t="s">
        <v>2784</v>
      </c>
      <c r="D1051" s="17" t="s">
        <v>2785</v>
      </c>
      <c r="E1051" s="16" t="s">
        <v>2786</v>
      </c>
      <c r="F1051" s="18">
        <v>799539.37</v>
      </c>
      <c r="G1051" s="19">
        <f t="shared" ref="G1051:G1067" si="115">SUM(F1051-H1051)</f>
        <v>82711.530000000028</v>
      </c>
      <c r="H1051" s="20">
        <v>716827.84</v>
      </c>
      <c r="I1051" s="24">
        <f t="shared" si="113"/>
        <v>0.10344897712791808</v>
      </c>
      <c r="J1051" s="73" t="s">
        <v>55</v>
      </c>
    </row>
    <row r="1052" spans="2:10" ht="21.95" customHeight="1">
      <c r="B1052" s="15" t="s">
        <v>270</v>
      </c>
      <c r="C1052" s="16" t="s">
        <v>2787</v>
      </c>
      <c r="D1052" s="17" t="s">
        <v>2788</v>
      </c>
      <c r="E1052" s="16" t="s">
        <v>2789</v>
      </c>
      <c r="F1052" s="18">
        <v>500000</v>
      </c>
      <c r="G1052" s="19">
        <f t="shared" si="115"/>
        <v>47377.900000000023</v>
      </c>
      <c r="H1052" s="20">
        <v>452622.1</v>
      </c>
      <c r="I1052" s="24">
        <f t="shared" si="113"/>
        <v>9.4755800000000043E-2</v>
      </c>
      <c r="J1052" s="73" t="s">
        <v>55</v>
      </c>
    </row>
    <row r="1053" spans="2:10" ht="21.95" customHeight="1">
      <c r="B1053" s="15" t="s">
        <v>270</v>
      </c>
      <c r="C1053" s="16" t="s">
        <v>2790</v>
      </c>
      <c r="D1053" s="17" t="s">
        <v>2791</v>
      </c>
      <c r="E1053" s="16" t="s">
        <v>2789</v>
      </c>
      <c r="F1053" s="18">
        <v>607.45000000000005</v>
      </c>
      <c r="G1053" s="19">
        <v>0</v>
      </c>
      <c r="H1053" s="20">
        <v>607.45000000000005</v>
      </c>
      <c r="I1053" s="24">
        <f t="shared" si="113"/>
        <v>0</v>
      </c>
      <c r="J1053" s="73" t="s">
        <v>55</v>
      </c>
    </row>
    <row r="1054" spans="2:10" ht="21.95" customHeight="1">
      <c r="B1054" s="15" t="s">
        <v>46</v>
      </c>
      <c r="C1054" s="16" t="s">
        <v>2792</v>
      </c>
      <c r="D1054" s="17" t="s">
        <v>2793</v>
      </c>
      <c r="E1054" s="16" t="s">
        <v>2794</v>
      </c>
      <c r="F1054" s="18">
        <v>13420.48</v>
      </c>
      <c r="G1054" s="19">
        <v>0</v>
      </c>
      <c r="H1054" s="20">
        <v>13420.48</v>
      </c>
      <c r="I1054" s="24">
        <f t="shared" si="113"/>
        <v>0</v>
      </c>
      <c r="J1054" s="73" t="s">
        <v>55</v>
      </c>
    </row>
    <row r="1055" spans="2:10" ht="21.95" customHeight="1">
      <c r="B1055" s="15" t="s">
        <v>46</v>
      </c>
      <c r="C1055" s="16" t="s">
        <v>2795</v>
      </c>
      <c r="D1055" s="17" t="s">
        <v>2796</v>
      </c>
      <c r="E1055" s="16" t="s">
        <v>2794</v>
      </c>
      <c r="F1055" s="18">
        <v>49685.599999999999</v>
      </c>
      <c r="G1055" s="19">
        <f t="shared" si="115"/>
        <v>29253</v>
      </c>
      <c r="H1055" s="20">
        <v>20432.599999999999</v>
      </c>
      <c r="I1055" s="24">
        <f t="shared" si="113"/>
        <v>0.58876213631313701</v>
      </c>
      <c r="J1055" s="73" t="s">
        <v>55</v>
      </c>
    </row>
    <row r="1056" spans="2:10" ht="21.95" customHeight="1">
      <c r="B1056" s="15" t="s">
        <v>46</v>
      </c>
      <c r="C1056" s="16" t="s">
        <v>2797</v>
      </c>
      <c r="D1056" s="17" t="s">
        <v>2798</v>
      </c>
      <c r="E1056" s="16" t="s">
        <v>2794</v>
      </c>
      <c r="F1056" s="18">
        <v>142500</v>
      </c>
      <c r="G1056" s="19">
        <f t="shared" si="115"/>
        <v>64046.8</v>
      </c>
      <c r="H1056" s="20">
        <v>78453.2</v>
      </c>
      <c r="I1056" s="24">
        <f t="shared" si="113"/>
        <v>0.44945122807017546</v>
      </c>
      <c r="J1056" s="73" t="s">
        <v>55</v>
      </c>
    </row>
    <row r="1057" spans="2:10" ht="21.95" customHeight="1">
      <c r="B1057" s="15" t="s">
        <v>1051</v>
      </c>
      <c r="C1057" s="16" t="s">
        <v>2799</v>
      </c>
      <c r="D1057" s="17" t="s">
        <v>2800</v>
      </c>
      <c r="E1057" s="16" t="s">
        <v>2801</v>
      </c>
      <c r="F1057" s="18">
        <v>82436.09</v>
      </c>
      <c r="G1057" s="19">
        <f t="shared" si="115"/>
        <v>1458</v>
      </c>
      <c r="H1057" s="20">
        <v>80978.09</v>
      </c>
      <c r="I1057" s="24">
        <f t="shared" si="113"/>
        <v>1.7686428359229556E-2</v>
      </c>
      <c r="J1057" s="73" t="s">
        <v>55</v>
      </c>
    </row>
    <row r="1058" spans="2:10" ht="21.95" customHeight="1">
      <c r="B1058" s="15" t="s">
        <v>169</v>
      </c>
      <c r="C1058" s="16" t="s">
        <v>2802</v>
      </c>
      <c r="D1058" s="17" t="s">
        <v>2803</v>
      </c>
      <c r="E1058" s="16" t="s">
        <v>2804</v>
      </c>
      <c r="F1058" s="18">
        <v>132051.89000000001</v>
      </c>
      <c r="G1058" s="19">
        <f t="shared" si="115"/>
        <v>130830.47000000002</v>
      </c>
      <c r="H1058" s="20">
        <v>1221.42</v>
      </c>
      <c r="I1058" s="24">
        <f t="shared" si="113"/>
        <v>0.99075045423431651</v>
      </c>
      <c r="J1058" s="73" t="s">
        <v>55</v>
      </c>
    </row>
    <row r="1059" spans="2:10" ht="21.95" customHeight="1">
      <c r="B1059" s="15" t="s">
        <v>2805</v>
      </c>
      <c r="C1059" s="16" t="s">
        <v>2806</v>
      </c>
      <c r="D1059" s="17" t="s">
        <v>2807</v>
      </c>
      <c r="E1059" s="16" t="s">
        <v>2808</v>
      </c>
      <c r="F1059" s="18">
        <v>44.08</v>
      </c>
      <c r="G1059" s="19">
        <f t="shared" si="115"/>
        <v>43.89</v>
      </c>
      <c r="H1059" s="20">
        <v>0.19</v>
      </c>
      <c r="I1059" s="24">
        <f t="shared" si="113"/>
        <v>0.99568965517241381</v>
      </c>
      <c r="J1059" s="73" t="s">
        <v>55</v>
      </c>
    </row>
    <row r="1060" spans="2:10" ht="21.95" customHeight="1">
      <c r="B1060" s="15" t="s">
        <v>2805</v>
      </c>
      <c r="C1060" s="16" t="s">
        <v>2809</v>
      </c>
      <c r="D1060" s="17" t="s">
        <v>2810</v>
      </c>
      <c r="E1060" s="16" t="s">
        <v>2808</v>
      </c>
      <c r="F1060" s="18">
        <v>74109.19</v>
      </c>
      <c r="G1060" s="19">
        <f t="shared" si="115"/>
        <v>40402.370000000003</v>
      </c>
      <c r="H1060" s="20">
        <v>33706.82</v>
      </c>
      <c r="I1060" s="24">
        <f t="shared" si="113"/>
        <v>0.54517354730229817</v>
      </c>
      <c r="J1060" s="73" t="s">
        <v>55</v>
      </c>
    </row>
    <row r="1061" spans="2:10" ht="21.95" customHeight="1">
      <c r="B1061" s="15" t="s">
        <v>134</v>
      </c>
      <c r="C1061" s="16" t="s">
        <v>2811</v>
      </c>
      <c r="D1061" s="17" t="s">
        <v>2812</v>
      </c>
      <c r="E1061" s="16" t="s">
        <v>575</v>
      </c>
      <c r="F1061" s="18">
        <v>42479</v>
      </c>
      <c r="G1061" s="19">
        <f t="shared" si="115"/>
        <v>16566.79</v>
      </c>
      <c r="H1061" s="20">
        <v>25912.21</v>
      </c>
      <c r="I1061" s="24">
        <f t="shared" si="113"/>
        <v>0.38999952917912384</v>
      </c>
      <c r="J1061" s="73" t="s">
        <v>55</v>
      </c>
    </row>
    <row r="1062" spans="2:10" ht="21.95" customHeight="1">
      <c r="B1062" s="15" t="s">
        <v>169</v>
      </c>
      <c r="C1062" s="16" t="s">
        <v>2813</v>
      </c>
      <c r="D1062" s="17" t="s">
        <v>2814</v>
      </c>
      <c r="E1062" s="16" t="s">
        <v>2815</v>
      </c>
      <c r="F1062" s="18">
        <v>39276.93</v>
      </c>
      <c r="G1062" s="19">
        <f t="shared" si="115"/>
        <v>7630</v>
      </c>
      <c r="H1062" s="20">
        <v>31646.93</v>
      </c>
      <c r="I1062" s="24">
        <f t="shared" si="113"/>
        <v>0.19426161871612674</v>
      </c>
      <c r="J1062" s="73" t="s">
        <v>55</v>
      </c>
    </row>
    <row r="1063" spans="2:10" ht="21.95" customHeight="1">
      <c r="B1063" s="15" t="s">
        <v>169</v>
      </c>
      <c r="C1063" s="16" t="s">
        <v>2816</v>
      </c>
      <c r="D1063" s="17" t="s">
        <v>2817</v>
      </c>
      <c r="E1063" s="16" t="s">
        <v>2818</v>
      </c>
      <c r="F1063" s="18">
        <v>219279.75</v>
      </c>
      <c r="G1063" s="19">
        <f t="shared" si="115"/>
        <v>2596.0599999999977</v>
      </c>
      <c r="H1063" s="20">
        <v>216683.69</v>
      </c>
      <c r="I1063" s="24">
        <f t="shared" si="113"/>
        <v>1.1839032103967638E-2</v>
      </c>
      <c r="J1063" s="73" t="s">
        <v>55</v>
      </c>
    </row>
    <row r="1064" spans="2:10" ht="21.95" customHeight="1">
      <c r="B1064" s="15" t="s">
        <v>169</v>
      </c>
      <c r="C1064" s="16" t="s">
        <v>2819</v>
      </c>
      <c r="D1064" s="17" t="s">
        <v>2820</v>
      </c>
      <c r="E1064" s="16" t="s">
        <v>2818</v>
      </c>
      <c r="F1064" s="18">
        <v>103072.69</v>
      </c>
      <c r="G1064" s="19">
        <f t="shared" si="115"/>
        <v>57579.100000000006</v>
      </c>
      <c r="H1064" s="20">
        <v>45493.59</v>
      </c>
      <c r="I1064" s="24">
        <f t="shared" si="113"/>
        <v>0.55862615014704675</v>
      </c>
      <c r="J1064" s="73" t="s">
        <v>55</v>
      </c>
    </row>
    <row r="1065" spans="2:10" ht="21.95" customHeight="1">
      <c r="B1065" s="15" t="s">
        <v>169</v>
      </c>
      <c r="C1065" s="16" t="s">
        <v>2821</v>
      </c>
      <c r="D1065" s="17" t="s">
        <v>2822</v>
      </c>
      <c r="E1065" s="16" t="s">
        <v>2823</v>
      </c>
      <c r="F1065" s="18">
        <v>50000</v>
      </c>
      <c r="G1065" s="19">
        <f t="shared" si="115"/>
        <v>14420</v>
      </c>
      <c r="H1065" s="20">
        <v>35580</v>
      </c>
      <c r="I1065" s="24">
        <f t="shared" si="113"/>
        <v>0.28839999999999999</v>
      </c>
      <c r="J1065" s="73" t="s">
        <v>55</v>
      </c>
    </row>
    <row r="1066" spans="2:10" ht="21.95" customHeight="1">
      <c r="B1066" s="15" t="s">
        <v>60</v>
      </c>
      <c r="C1066" s="16" t="s">
        <v>2824</v>
      </c>
      <c r="D1066" s="17" t="s">
        <v>2825</v>
      </c>
      <c r="E1066" s="16" t="s">
        <v>2826</v>
      </c>
      <c r="F1066" s="18">
        <v>85480</v>
      </c>
      <c r="G1066" s="19">
        <f t="shared" si="115"/>
        <v>8450</v>
      </c>
      <c r="H1066" s="20">
        <v>77030</v>
      </c>
      <c r="I1066" s="24">
        <f t="shared" si="113"/>
        <v>9.8853532990173146E-2</v>
      </c>
      <c r="J1066" s="73" t="s">
        <v>55</v>
      </c>
    </row>
    <row r="1067" spans="2:10" ht="21.95" customHeight="1">
      <c r="B1067" s="15" t="s">
        <v>60</v>
      </c>
      <c r="C1067" s="16" t="s">
        <v>2827</v>
      </c>
      <c r="D1067" s="17" t="s">
        <v>2828</v>
      </c>
      <c r="E1067" s="16" t="s">
        <v>2826</v>
      </c>
      <c r="F1067" s="18">
        <v>500000</v>
      </c>
      <c r="G1067" s="19">
        <f t="shared" si="115"/>
        <v>25000</v>
      </c>
      <c r="H1067" s="20">
        <v>475000</v>
      </c>
      <c r="I1067" s="24">
        <f t="shared" si="113"/>
        <v>0.05</v>
      </c>
      <c r="J1067" s="73" t="s">
        <v>55</v>
      </c>
    </row>
    <row r="1068" spans="2:10" ht="21.95" customHeight="1">
      <c r="B1068" s="15" t="s">
        <v>60</v>
      </c>
      <c r="C1068" s="16" t="s">
        <v>2829</v>
      </c>
      <c r="D1068" s="17" t="s">
        <v>2830</v>
      </c>
      <c r="E1068" s="16" t="s">
        <v>2826</v>
      </c>
      <c r="F1068" s="18">
        <v>116967.6</v>
      </c>
      <c r="G1068" s="19">
        <v>0</v>
      </c>
      <c r="H1068" s="20">
        <v>116967.6</v>
      </c>
      <c r="I1068" s="24">
        <f t="shared" si="113"/>
        <v>0</v>
      </c>
      <c r="J1068" s="73" t="s">
        <v>55</v>
      </c>
    </row>
    <row r="1069" spans="2:10" ht="21.95" customHeight="1">
      <c r="B1069" s="15" t="s">
        <v>60</v>
      </c>
      <c r="C1069" s="16" t="s">
        <v>2831</v>
      </c>
      <c r="D1069" s="17" t="s">
        <v>2832</v>
      </c>
      <c r="E1069" s="16" t="s">
        <v>2826</v>
      </c>
      <c r="F1069" s="18">
        <v>426780</v>
      </c>
      <c r="G1069" s="19">
        <f t="shared" ref="G1069:G1080" si="116">SUM(F1069-H1069)</f>
        <v>147543</v>
      </c>
      <c r="H1069" s="20">
        <v>279237</v>
      </c>
      <c r="I1069" s="24">
        <f t="shared" si="113"/>
        <v>0.3457120764796851</v>
      </c>
      <c r="J1069" s="73" t="s">
        <v>55</v>
      </c>
    </row>
    <row r="1070" spans="2:10" ht="21.95" customHeight="1">
      <c r="B1070" s="15" t="s">
        <v>60</v>
      </c>
      <c r="C1070" s="16" t="s">
        <v>2833</v>
      </c>
      <c r="D1070" s="17" t="s">
        <v>2834</v>
      </c>
      <c r="E1070" s="16" t="s">
        <v>2826</v>
      </c>
      <c r="F1070" s="18">
        <v>1320766.05</v>
      </c>
      <c r="G1070" s="19">
        <f t="shared" si="116"/>
        <v>384538.60000000009</v>
      </c>
      <c r="H1070" s="20">
        <v>936227.45</v>
      </c>
      <c r="I1070" s="24">
        <f t="shared" si="113"/>
        <v>0.29114815602657268</v>
      </c>
      <c r="J1070" s="73" t="s">
        <v>55</v>
      </c>
    </row>
    <row r="1071" spans="2:10" ht="21.95" customHeight="1">
      <c r="B1071" s="15" t="s">
        <v>72</v>
      </c>
      <c r="C1071" s="16" t="s">
        <v>2835</v>
      </c>
      <c r="D1071" s="17" t="s">
        <v>2836</v>
      </c>
      <c r="E1071" s="16" t="s">
        <v>2837</v>
      </c>
      <c r="F1071" s="18">
        <v>176.35</v>
      </c>
      <c r="G1071" s="19">
        <v>0</v>
      </c>
      <c r="H1071" s="20">
        <v>176.35</v>
      </c>
      <c r="I1071" s="24">
        <f t="shared" si="113"/>
        <v>0</v>
      </c>
      <c r="J1071" s="73" t="s">
        <v>55</v>
      </c>
    </row>
    <row r="1072" spans="2:10" ht="21.95" customHeight="1">
      <c r="B1072" s="15" t="s">
        <v>72</v>
      </c>
      <c r="C1072" s="16" t="s">
        <v>2838</v>
      </c>
      <c r="D1072" s="17" t="s">
        <v>2839</v>
      </c>
      <c r="E1072" s="16" t="s">
        <v>2840</v>
      </c>
      <c r="F1072" s="18">
        <v>100000</v>
      </c>
      <c r="G1072" s="19">
        <f t="shared" si="116"/>
        <v>10533.399999999994</v>
      </c>
      <c r="H1072" s="20">
        <v>89466.6</v>
      </c>
      <c r="I1072" s="24">
        <f t="shared" si="113"/>
        <v>0.10533399999999994</v>
      </c>
      <c r="J1072" s="73" t="s">
        <v>55</v>
      </c>
    </row>
    <row r="1073" spans="2:10" ht="21.95" customHeight="1">
      <c r="B1073" s="15" t="s">
        <v>72</v>
      </c>
      <c r="C1073" s="16" t="s">
        <v>2841</v>
      </c>
      <c r="D1073" s="17" t="s">
        <v>2842</v>
      </c>
      <c r="E1073" s="16" t="s">
        <v>2843</v>
      </c>
      <c r="F1073" s="18">
        <v>21875.1</v>
      </c>
      <c r="G1073" s="19">
        <f t="shared" si="116"/>
        <v>5109.0999999999985</v>
      </c>
      <c r="H1073" s="20">
        <v>16766</v>
      </c>
      <c r="I1073" s="24">
        <f t="shared" si="113"/>
        <v>0.23355778945010533</v>
      </c>
      <c r="J1073" s="73" t="s">
        <v>55</v>
      </c>
    </row>
    <row r="1074" spans="2:10" ht="21.95" customHeight="1">
      <c r="B1074" s="15" t="s">
        <v>2805</v>
      </c>
      <c r="C1074" s="16" t="s">
        <v>2844</v>
      </c>
      <c r="D1074" s="17" t="s">
        <v>2845</v>
      </c>
      <c r="E1074" s="16" t="s">
        <v>2846</v>
      </c>
      <c r="F1074" s="18">
        <v>950000</v>
      </c>
      <c r="G1074" s="19">
        <f t="shared" si="116"/>
        <v>660968.40999999992</v>
      </c>
      <c r="H1074" s="20">
        <v>289031.59000000003</v>
      </c>
      <c r="I1074" s="24">
        <f t="shared" si="113"/>
        <v>0.69575622105263146</v>
      </c>
      <c r="J1074" s="73" t="s">
        <v>55</v>
      </c>
    </row>
    <row r="1075" spans="2:10" ht="21.95" customHeight="1">
      <c r="B1075" s="15" t="s">
        <v>270</v>
      </c>
      <c r="C1075" s="16" t="s">
        <v>2847</v>
      </c>
      <c r="D1075" s="17" t="s">
        <v>2848</v>
      </c>
      <c r="E1075" s="16" t="s">
        <v>2849</v>
      </c>
      <c r="F1075" s="18">
        <v>1065569</v>
      </c>
      <c r="G1075" s="19">
        <f t="shared" si="116"/>
        <v>573831.31000000006</v>
      </c>
      <c r="H1075" s="20">
        <v>491737.69</v>
      </c>
      <c r="I1075" s="24">
        <f t="shared" si="113"/>
        <v>0.53852102491720388</v>
      </c>
      <c r="J1075" s="73" t="s">
        <v>55</v>
      </c>
    </row>
    <row r="1076" spans="2:10" ht="21.95" customHeight="1">
      <c r="B1076" s="15" t="s">
        <v>159</v>
      </c>
      <c r="C1076" s="16" t="s">
        <v>2850</v>
      </c>
      <c r="D1076" s="17" t="s">
        <v>2851</v>
      </c>
      <c r="E1076" s="16" t="s">
        <v>2852</v>
      </c>
      <c r="F1076" s="18">
        <v>100000</v>
      </c>
      <c r="G1076" s="19">
        <f t="shared" si="116"/>
        <v>100000</v>
      </c>
      <c r="H1076" s="20">
        <v>0</v>
      </c>
      <c r="I1076" s="24">
        <f t="shared" si="113"/>
        <v>1</v>
      </c>
      <c r="J1076" s="73" t="s">
        <v>55</v>
      </c>
    </row>
    <row r="1077" spans="2:10" ht="21.95" customHeight="1">
      <c r="B1077" s="15" t="s">
        <v>159</v>
      </c>
      <c r="C1077" s="16" t="s">
        <v>2853</v>
      </c>
      <c r="D1077" s="17" t="s">
        <v>2854</v>
      </c>
      <c r="E1077" s="16" t="s">
        <v>2852</v>
      </c>
      <c r="F1077" s="18">
        <v>20476.7</v>
      </c>
      <c r="G1077" s="19">
        <f t="shared" si="116"/>
        <v>15821.1</v>
      </c>
      <c r="H1077" s="20">
        <v>4655.6000000000004</v>
      </c>
      <c r="I1077" s="24">
        <f t="shared" si="113"/>
        <v>0.77263914595613548</v>
      </c>
      <c r="J1077" s="73" t="s">
        <v>55</v>
      </c>
    </row>
    <row r="1078" spans="2:10" ht="21.95" customHeight="1">
      <c r="B1078" s="15" t="s">
        <v>159</v>
      </c>
      <c r="C1078" s="16" t="s">
        <v>2855</v>
      </c>
      <c r="D1078" s="17" t="s">
        <v>2856</v>
      </c>
      <c r="E1078" s="16" t="s">
        <v>2852</v>
      </c>
      <c r="F1078" s="18">
        <v>124441.56</v>
      </c>
      <c r="G1078" s="19">
        <f t="shared" si="116"/>
        <v>118832.3</v>
      </c>
      <c r="H1078" s="20">
        <v>5609.26</v>
      </c>
      <c r="I1078" s="24">
        <f t="shared" si="113"/>
        <v>0.95492454450104935</v>
      </c>
      <c r="J1078" s="73" t="s">
        <v>55</v>
      </c>
    </row>
    <row r="1079" spans="2:10" ht="21.95" customHeight="1">
      <c r="B1079" s="15" t="s">
        <v>159</v>
      </c>
      <c r="C1079" s="16" t="s">
        <v>2857</v>
      </c>
      <c r="D1079" s="17" t="s">
        <v>2858</v>
      </c>
      <c r="E1079" s="16" t="s">
        <v>2852</v>
      </c>
      <c r="F1079" s="18">
        <v>200000</v>
      </c>
      <c r="G1079" s="19">
        <f t="shared" si="116"/>
        <v>10000</v>
      </c>
      <c r="H1079" s="20">
        <v>190000</v>
      </c>
      <c r="I1079" s="24">
        <f t="shared" si="113"/>
        <v>0.05</v>
      </c>
      <c r="J1079" s="73" t="s">
        <v>55</v>
      </c>
    </row>
    <row r="1080" spans="2:10" ht="21.95" customHeight="1">
      <c r="B1080" s="15" t="s">
        <v>159</v>
      </c>
      <c r="C1080" s="16" t="s">
        <v>2859</v>
      </c>
      <c r="D1080" s="17" t="s">
        <v>2860</v>
      </c>
      <c r="E1080" s="16" t="s">
        <v>2852</v>
      </c>
      <c r="F1080" s="18">
        <v>28391.599999999999</v>
      </c>
      <c r="G1080" s="19">
        <f t="shared" si="116"/>
        <v>23696.92</v>
      </c>
      <c r="H1080" s="20">
        <v>4694.68</v>
      </c>
      <c r="I1080" s="24">
        <f t="shared" si="113"/>
        <v>0.834645458515899</v>
      </c>
      <c r="J1080" s="73" t="s">
        <v>55</v>
      </c>
    </row>
    <row r="1081" spans="2:10" ht="21.95" customHeight="1">
      <c r="B1081" s="15" t="s">
        <v>159</v>
      </c>
      <c r="C1081" s="16" t="s">
        <v>2861</v>
      </c>
      <c r="D1081" s="17" t="s">
        <v>2862</v>
      </c>
      <c r="E1081" s="16" t="s">
        <v>2852</v>
      </c>
      <c r="F1081" s="18">
        <v>100000</v>
      </c>
      <c r="G1081" s="19">
        <v>0</v>
      </c>
      <c r="H1081" s="20">
        <v>100000</v>
      </c>
      <c r="I1081" s="24">
        <f t="shared" si="113"/>
        <v>0</v>
      </c>
      <c r="J1081" s="73" t="s">
        <v>55</v>
      </c>
    </row>
    <row r="1082" spans="2:10" ht="21.95" customHeight="1">
      <c r="B1082" s="15" t="s">
        <v>65</v>
      </c>
      <c r="C1082" s="16" t="s">
        <v>2863</v>
      </c>
      <c r="D1082" s="17" t="s">
        <v>2864</v>
      </c>
      <c r="E1082" s="16" t="s">
        <v>2865</v>
      </c>
      <c r="F1082" s="18">
        <v>5068.33</v>
      </c>
      <c r="G1082" s="19">
        <v>0</v>
      </c>
      <c r="H1082" s="20">
        <v>5068.33</v>
      </c>
      <c r="I1082" s="24">
        <f t="shared" si="113"/>
        <v>0</v>
      </c>
      <c r="J1082" s="73" t="s">
        <v>55</v>
      </c>
    </row>
    <row r="1083" spans="2:10" ht="21.95" customHeight="1">
      <c r="B1083" s="15" t="s">
        <v>65</v>
      </c>
      <c r="C1083" s="16" t="s">
        <v>2866</v>
      </c>
      <c r="D1083" s="17" t="s">
        <v>2867</v>
      </c>
      <c r="E1083" s="16" t="s">
        <v>2865</v>
      </c>
      <c r="F1083" s="18">
        <v>95000</v>
      </c>
      <c r="G1083" s="19">
        <f t="shared" ref="G1083:G1094" si="117">SUM(F1083-H1083)</f>
        <v>52390.06</v>
      </c>
      <c r="H1083" s="20">
        <v>42609.94</v>
      </c>
      <c r="I1083" s="24">
        <f t="shared" si="113"/>
        <v>0.5514743157894737</v>
      </c>
      <c r="J1083" s="73" t="s">
        <v>55</v>
      </c>
    </row>
    <row r="1084" spans="2:10" ht="21.95" customHeight="1">
      <c r="B1084" s="15" t="s">
        <v>169</v>
      </c>
      <c r="C1084" s="16" t="s">
        <v>2868</v>
      </c>
      <c r="D1084" s="17" t="s">
        <v>2869</v>
      </c>
      <c r="E1084" s="16" t="s">
        <v>1042</v>
      </c>
      <c r="F1084" s="18">
        <v>287</v>
      </c>
      <c r="G1084" s="19">
        <v>0</v>
      </c>
      <c r="H1084" s="20">
        <v>287</v>
      </c>
      <c r="I1084" s="24">
        <f t="shared" si="113"/>
        <v>0</v>
      </c>
      <c r="J1084" s="73" t="s">
        <v>55</v>
      </c>
    </row>
    <row r="1085" spans="2:10" ht="21.95" customHeight="1">
      <c r="B1085" s="15" t="s">
        <v>169</v>
      </c>
      <c r="C1085" s="16" t="s">
        <v>2870</v>
      </c>
      <c r="D1085" s="17" t="s">
        <v>2871</v>
      </c>
      <c r="E1085" s="16" t="s">
        <v>1042</v>
      </c>
      <c r="F1085" s="18">
        <v>62710.07</v>
      </c>
      <c r="G1085" s="19">
        <f t="shared" si="117"/>
        <v>17680</v>
      </c>
      <c r="H1085" s="20">
        <v>45030.07</v>
      </c>
      <c r="I1085" s="24">
        <f t="shared" si="113"/>
        <v>0.28193239140061555</v>
      </c>
      <c r="J1085" s="73" t="s">
        <v>55</v>
      </c>
    </row>
    <row r="1086" spans="2:10" ht="21.95" customHeight="1">
      <c r="B1086" s="15" t="s">
        <v>46</v>
      </c>
      <c r="C1086" s="16" t="s">
        <v>2872</v>
      </c>
      <c r="D1086" s="17" t="s">
        <v>2873</v>
      </c>
      <c r="E1086" s="16" t="s">
        <v>624</v>
      </c>
      <c r="F1086" s="18">
        <v>184683.4</v>
      </c>
      <c r="G1086" s="19">
        <f t="shared" si="117"/>
        <v>151815.76</v>
      </c>
      <c r="H1086" s="20">
        <v>32867.64</v>
      </c>
      <c r="I1086" s="24">
        <f t="shared" si="113"/>
        <v>0.82203251618716144</v>
      </c>
      <c r="J1086" s="73" t="s">
        <v>55</v>
      </c>
    </row>
    <row r="1087" spans="2:10" ht="21.95" customHeight="1">
      <c r="B1087" s="15" t="s">
        <v>46</v>
      </c>
      <c r="C1087" s="16" t="s">
        <v>2874</v>
      </c>
      <c r="D1087" s="17" t="s">
        <v>2875</v>
      </c>
      <c r="E1087" s="16" t="s">
        <v>624</v>
      </c>
      <c r="F1087" s="18">
        <v>300000</v>
      </c>
      <c r="G1087" s="19">
        <f t="shared" si="117"/>
        <v>15000</v>
      </c>
      <c r="H1087" s="20">
        <v>285000</v>
      </c>
      <c r="I1087" s="24">
        <f t="shared" si="113"/>
        <v>0.05</v>
      </c>
      <c r="J1087" s="73" t="s">
        <v>55</v>
      </c>
    </row>
    <row r="1088" spans="2:10" ht="21.95" customHeight="1">
      <c r="B1088" s="15" t="s">
        <v>46</v>
      </c>
      <c r="C1088" s="16" t="s">
        <v>2876</v>
      </c>
      <c r="D1088" s="17" t="s">
        <v>2877</v>
      </c>
      <c r="E1088" s="16" t="s">
        <v>624</v>
      </c>
      <c r="F1088" s="18">
        <v>50000000</v>
      </c>
      <c r="G1088" s="19">
        <f t="shared" si="117"/>
        <v>2500000</v>
      </c>
      <c r="H1088" s="20">
        <v>47500000</v>
      </c>
      <c r="I1088" s="24">
        <f t="shared" si="113"/>
        <v>0.05</v>
      </c>
      <c r="J1088" s="73" t="s">
        <v>55</v>
      </c>
    </row>
    <row r="1089" spans="2:10" ht="21.95" customHeight="1">
      <c r="B1089" s="15" t="s">
        <v>46</v>
      </c>
      <c r="C1089" s="16" t="s">
        <v>2878</v>
      </c>
      <c r="D1089" s="17" t="s">
        <v>1714</v>
      </c>
      <c r="E1089" s="16" t="s">
        <v>624</v>
      </c>
      <c r="F1089" s="18">
        <v>146413.6</v>
      </c>
      <c r="G1089" s="19">
        <f t="shared" si="117"/>
        <v>7500</v>
      </c>
      <c r="H1089" s="20">
        <v>138913.60000000001</v>
      </c>
      <c r="I1089" s="24">
        <f t="shared" ref="I1089:I1152" si="118">SUM(G1089/F1089)</f>
        <v>5.1224749613423888E-2</v>
      </c>
      <c r="J1089" s="73" t="s">
        <v>55</v>
      </c>
    </row>
    <row r="1090" spans="2:10" ht="21.95" customHeight="1">
      <c r="B1090" s="15" t="s">
        <v>46</v>
      </c>
      <c r="C1090" s="16" t="s">
        <v>2879</v>
      </c>
      <c r="D1090" s="17" t="s">
        <v>2880</v>
      </c>
      <c r="E1090" s="16" t="s">
        <v>624</v>
      </c>
      <c r="F1090" s="18">
        <v>5784.55</v>
      </c>
      <c r="G1090" s="19">
        <f t="shared" si="117"/>
        <v>5784.55</v>
      </c>
      <c r="H1090" s="20">
        <v>0</v>
      </c>
      <c r="I1090" s="24">
        <f t="shared" si="118"/>
        <v>1</v>
      </c>
      <c r="J1090" s="73" t="s">
        <v>55</v>
      </c>
    </row>
    <row r="1091" spans="2:10" ht="21.95" customHeight="1">
      <c r="B1091" s="15" t="s">
        <v>46</v>
      </c>
      <c r="C1091" s="16" t="s">
        <v>2881</v>
      </c>
      <c r="D1091" s="17" t="s">
        <v>2882</v>
      </c>
      <c r="E1091" s="16" t="s">
        <v>624</v>
      </c>
      <c r="F1091" s="18">
        <v>1000000</v>
      </c>
      <c r="G1091" s="19">
        <f t="shared" si="117"/>
        <v>50000</v>
      </c>
      <c r="H1091" s="20">
        <v>950000</v>
      </c>
      <c r="I1091" s="24">
        <f t="shared" si="118"/>
        <v>0.05</v>
      </c>
      <c r="J1091" s="73" t="s">
        <v>55</v>
      </c>
    </row>
    <row r="1092" spans="2:10" ht="21.95" customHeight="1">
      <c r="B1092" s="15" t="s">
        <v>96</v>
      </c>
      <c r="C1092" s="16" t="s">
        <v>2883</v>
      </c>
      <c r="D1092" s="17" t="s">
        <v>2884</v>
      </c>
      <c r="E1092" s="16" t="s">
        <v>2885</v>
      </c>
      <c r="F1092" s="18">
        <v>52700</v>
      </c>
      <c r="G1092" s="19">
        <f t="shared" si="117"/>
        <v>43693.25</v>
      </c>
      <c r="H1092" s="20">
        <v>9006.75</v>
      </c>
      <c r="I1092" s="24">
        <f t="shared" si="118"/>
        <v>0.82909392789373815</v>
      </c>
      <c r="J1092" s="73" t="s">
        <v>55</v>
      </c>
    </row>
    <row r="1093" spans="2:10" ht="21.95" customHeight="1">
      <c r="B1093" s="15" t="s">
        <v>394</v>
      </c>
      <c r="C1093" s="16" t="s">
        <v>2886</v>
      </c>
      <c r="D1093" s="17" t="s">
        <v>2887</v>
      </c>
      <c r="E1093" s="16" t="s">
        <v>2888</v>
      </c>
      <c r="F1093" s="18">
        <v>13015.41</v>
      </c>
      <c r="G1093" s="19">
        <f t="shared" si="117"/>
        <v>7750</v>
      </c>
      <c r="H1093" s="20">
        <v>5265.41</v>
      </c>
      <c r="I1093" s="24">
        <f t="shared" si="118"/>
        <v>0.59544801124205848</v>
      </c>
      <c r="J1093" s="73" t="s">
        <v>55</v>
      </c>
    </row>
    <row r="1094" spans="2:10" ht="21.95" customHeight="1">
      <c r="B1094" s="15" t="s">
        <v>72</v>
      </c>
      <c r="C1094" s="16" t="s">
        <v>2889</v>
      </c>
      <c r="D1094" s="17" t="s">
        <v>2890</v>
      </c>
      <c r="E1094" s="16" t="s">
        <v>146</v>
      </c>
      <c r="F1094" s="18">
        <v>50000</v>
      </c>
      <c r="G1094" s="19">
        <f t="shared" si="117"/>
        <v>2500</v>
      </c>
      <c r="H1094" s="20">
        <v>47500</v>
      </c>
      <c r="I1094" s="24">
        <f t="shared" si="118"/>
        <v>0.05</v>
      </c>
      <c r="J1094" s="73" t="s">
        <v>55</v>
      </c>
    </row>
    <row r="1095" spans="2:10" ht="21.95" customHeight="1">
      <c r="B1095" s="15" t="s">
        <v>169</v>
      </c>
      <c r="C1095" s="16" t="s">
        <v>2891</v>
      </c>
      <c r="D1095" s="17" t="s">
        <v>2892</v>
      </c>
      <c r="E1095" s="16" t="s">
        <v>2893</v>
      </c>
      <c r="F1095" s="18">
        <v>80000</v>
      </c>
      <c r="G1095" s="19">
        <v>0</v>
      </c>
      <c r="H1095" s="20">
        <v>80000</v>
      </c>
      <c r="I1095" s="24">
        <f t="shared" si="118"/>
        <v>0</v>
      </c>
      <c r="J1095" s="73" t="s">
        <v>55</v>
      </c>
    </row>
    <row r="1096" spans="2:10" ht="21.95" customHeight="1">
      <c r="B1096" s="15" t="s">
        <v>169</v>
      </c>
      <c r="C1096" s="16" t="s">
        <v>2894</v>
      </c>
      <c r="D1096" s="17" t="s">
        <v>2895</v>
      </c>
      <c r="E1096" s="16" t="s">
        <v>2893</v>
      </c>
      <c r="F1096" s="18">
        <v>187600.8</v>
      </c>
      <c r="G1096" s="19">
        <f t="shared" ref="G1096:G1103" si="119">SUM(F1096-H1096)</f>
        <v>43468</v>
      </c>
      <c r="H1096" s="20">
        <v>144132.79999999999</v>
      </c>
      <c r="I1096" s="24">
        <f t="shared" si="118"/>
        <v>0.23170476884959981</v>
      </c>
      <c r="J1096" s="73" t="s">
        <v>55</v>
      </c>
    </row>
    <row r="1097" spans="2:10" ht="21.95" customHeight="1">
      <c r="B1097" s="15" t="s">
        <v>169</v>
      </c>
      <c r="C1097" s="16" t="s">
        <v>2896</v>
      </c>
      <c r="D1097" s="17" t="s">
        <v>2897</v>
      </c>
      <c r="E1097" s="16" t="s">
        <v>2893</v>
      </c>
      <c r="F1097" s="18">
        <v>300000</v>
      </c>
      <c r="G1097" s="19">
        <f t="shared" si="119"/>
        <v>15000</v>
      </c>
      <c r="H1097" s="20">
        <v>285000</v>
      </c>
      <c r="I1097" s="24">
        <f t="shared" si="118"/>
        <v>0.05</v>
      </c>
      <c r="J1097" s="73" t="s">
        <v>55</v>
      </c>
    </row>
    <row r="1098" spans="2:10" ht="21.95" customHeight="1">
      <c r="B1098" s="15" t="s">
        <v>72</v>
      </c>
      <c r="C1098" s="16" t="s">
        <v>2898</v>
      </c>
      <c r="D1098" s="17" t="s">
        <v>2899</v>
      </c>
      <c r="E1098" s="16" t="s">
        <v>2900</v>
      </c>
      <c r="F1098" s="18">
        <v>118108</v>
      </c>
      <c r="G1098" s="19">
        <f t="shared" si="119"/>
        <v>4505</v>
      </c>
      <c r="H1098" s="20">
        <v>113603</v>
      </c>
      <c r="I1098" s="24">
        <f t="shared" si="118"/>
        <v>3.8143055508517626E-2</v>
      </c>
      <c r="J1098" s="73" t="s">
        <v>55</v>
      </c>
    </row>
    <row r="1099" spans="2:10" ht="21.95" customHeight="1">
      <c r="B1099" s="15" t="s">
        <v>46</v>
      </c>
      <c r="C1099" s="16" t="s">
        <v>2901</v>
      </c>
      <c r="D1099" s="17" t="s">
        <v>2902</v>
      </c>
      <c r="E1099" s="16" t="s">
        <v>2903</v>
      </c>
      <c r="F1099" s="18">
        <v>80913.47</v>
      </c>
      <c r="G1099" s="19">
        <f t="shared" si="119"/>
        <v>4082</v>
      </c>
      <c r="H1099" s="20">
        <v>76831.47</v>
      </c>
      <c r="I1099" s="24">
        <f t="shared" si="118"/>
        <v>5.0448954914428953E-2</v>
      </c>
      <c r="J1099" s="73" t="s">
        <v>55</v>
      </c>
    </row>
    <row r="1100" spans="2:10" ht="21.95" customHeight="1">
      <c r="B1100" s="15" t="s">
        <v>46</v>
      </c>
      <c r="C1100" s="16" t="s">
        <v>2904</v>
      </c>
      <c r="D1100" s="17" t="s">
        <v>2905</v>
      </c>
      <c r="E1100" s="16" t="s">
        <v>2903</v>
      </c>
      <c r="F1100" s="18">
        <v>500000</v>
      </c>
      <c r="G1100" s="19">
        <f t="shared" si="119"/>
        <v>25000</v>
      </c>
      <c r="H1100" s="20">
        <v>475000</v>
      </c>
      <c r="I1100" s="24">
        <f t="shared" si="118"/>
        <v>0.05</v>
      </c>
      <c r="J1100" s="73" t="s">
        <v>55</v>
      </c>
    </row>
    <row r="1101" spans="2:10" ht="21.95" customHeight="1">
      <c r="B1101" s="15" t="s">
        <v>96</v>
      </c>
      <c r="C1101" s="16" t="s">
        <v>2906</v>
      </c>
      <c r="D1101" s="17" t="s">
        <v>2907</v>
      </c>
      <c r="E1101" s="16" t="s">
        <v>2908</v>
      </c>
      <c r="F1101" s="18">
        <v>33753.14</v>
      </c>
      <c r="G1101" s="19">
        <f t="shared" si="119"/>
        <v>31463.5</v>
      </c>
      <c r="H1101" s="20">
        <v>2289.64</v>
      </c>
      <c r="I1101" s="24">
        <f t="shared" si="118"/>
        <v>0.93216512597050227</v>
      </c>
      <c r="J1101" s="73" t="s">
        <v>55</v>
      </c>
    </row>
    <row r="1102" spans="2:10" ht="21.95" customHeight="1">
      <c r="B1102" s="15" t="s">
        <v>120</v>
      </c>
      <c r="C1102" s="16" t="s">
        <v>2909</v>
      </c>
      <c r="D1102" s="17" t="s">
        <v>2910</v>
      </c>
      <c r="E1102" s="16" t="s">
        <v>2911</v>
      </c>
      <c r="F1102" s="18">
        <v>32721.25</v>
      </c>
      <c r="G1102" s="19">
        <f t="shared" si="119"/>
        <v>27092.1</v>
      </c>
      <c r="H1102" s="20">
        <v>5629.15</v>
      </c>
      <c r="I1102" s="24">
        <f t="shared" si="118"/>
        <v>0.8279665355082706</v>
      </c>
      <c r="J1102" s="73" t="s">
        <v>55</v>
      </c>
    </row>
    <row r="1103" spans="2:10" ht="21.95" customHeight="1">
      <c r="B1103" s="15" t="s">
        <v>96</v>
      </c>
      <c r="C1103" s="16" t="s">
        <v>2912</v>
      </c>
      <c r="D1103" s="17" t="s">
        <v>2913</v>
      </c>
      <c r="E1103" s="16" t="s">
        <v>155</v>
      </c>
      <c r="F1103" s="18">
        <v>386605.76</v>
      </c>
      <c r="G1103" s="19">
        <f t="shared" si="119"/>
        <v>213873.54</v>
      </c>
      <c r="H1103" s="20">
        <v>172732.22</v>
      </c>
      <c r="I1103" s="24">
        <f t="shared" si="118"/>
        <v>0.55320836399333528</v>
      </c>
      <c r="J1103" s="73" t="s">
        <v>64</v>
      </c>
    </row>
    <row r="1104" spans="2:10" ht="21.95" customHeight="1">
      <c r="B1104" s="15" t="s">
        <v>270</v>
      </c>
      <c r="C1104" s="16" t="s">
        <v>2914</v>
      </c>
      <c r="D1104" s="17" t="s">
        <v>2915</v>
      </c>
      <c r="E1104" s="16" t="s">
        <v>2916</v>
      </c>
      <c r="F1104" s="18">
        <v>100000</v>
      </c>
      <c r="G1104" s="19">
        <v>0</v>
      </c>
      <c r="H1104" s="20">
        <v>100000</v>
      </c>
      <c r="I1104" s="24">
        <f t="shared" si="118"/>
        <v>0</v>
      </c>
      <c r="J1104" s="73" t="s">
        <v>55</v>
      </c>
    </row>
    <row r="1105" spans="2:10" ht="21.95" customHeight="1">
      <c r="B1105" s="15" t="s">
        <v>120</v>
      </c>
      <c r="C1105" s="16" t="s">
        <v>2917</v>
      </c>
      <c r="D1105" s="17" t="s">
        <v>2918</v>
      </c>
      <c r="E1105" s="16" t="s">
        <v>2919</v>
      </c>
      <c r="F1105" s="18">
        <v>29886.85</v>
      </c>
      <c r="G1105" s="19">
        <f t="shared" ref="G1105:G1112" si="120">SUM(F1105-H1105)</f>
        <v>12382.369999999999</v>
      </c>
      <c r="H1105" s="20">
        <v>17504.48</v>
      </c>
      <c r="I1105" s="24">
        <f t="shared" si="118"/>
        <v>0.4143082994694991</v>
      </c>
      <c r="J1105" s="73" t="s">
        <v>55</v>
      </c>
    </row>
    <row r="1106" spans="2:10" ht="21.95" customHeight="1">
      <c r="B1106" s="15" t="s">
        <v>120</v>
      </c>
      <c r="C1106" s="16" t="s">
        <v>2920</v>
      </c>
      <c r="D1106" s="17" t="s">
        <v>2921</v>
      </c>
      <c r="E1106" s="16" t="s">
        <v>2922</v>
      </c>
      <c r="F1106" s="18">
        <v>118548.03</v>
      </c>
      <c r="G1106" s="19">
        <f t="shared" si="120"/>
        <v>29226.229999999996</v>
      </c>
      <c r="H1106" s="20">
        <v>89321.8</v>
      </c>
      <c r="I1106" s="24">
        <f t="shared" si="118"/>
        <v>0.24653492765759158</v>
      </c>
      <c r="J1106" s="73" t="s">
        <v>55</v>
      </c>
    </row>
    <row r="1107" spans="2:10" ht="21.95" customHeight="1">
      <c r="B1107" s="15" t="s">
        <v>120</v>
      </c>
      <c r="C1107" s="16" t="s">
        <v>2923</v>
      </c>
      <c r="D1107" s="17" t="s">
        <v>2924</v>
      </c>
      <c r="E1107" s="16" t="s">
        <v>2922</v>
      </c>
      <c r="F1107" s="18">
        <v>100000</v>
      </c>
      <c r="G1107" s="19">
        <v>0</v>
      </c>
      <c r="H1107" s="20">
        <v>100000</v>
      </c>
      <c r="I1107" s="24">
        <f t="shared" si="118"/>
        <v>0</v>
      </c>
      <c r="J1107" s="73" t="s">
        <v>55</v>
      </c>
    </row>
    <row r="1108" spans="2:10" ht="21.95" customHeight="1">
      <c r="B1108" s="15" t="s">
        <v>120</v>
      </c>
      <c r="C1108" s="16" t="s">
        <v>2925</v>
      </c>
      <c r="D1108" s="17" t="s">
        <v>2926</v>
      </c>
      <c r="E1108" s="16" t="s">
        <v>2927</v>
      </c>
      <c r="F1108" s="18">
        <v>8830.81</v>
      </c>
      <c r="G1108" s="19">
        <f t="shared" si="120"/>
        <v>4650.7999999999993</v>
      </c>
      <c r="H1108" s="20">
        <v>4180.01</v>
      </c>
      <c r="I1108" s="24">
        <f t="shared" si="118"/>
        <v>0.52665610515909633</v>
      </c>
      <c r="J1108" s="73" t="s">
        <v>55</v>
      </c>
    </row>
    <row r="1109" spans="2:10" ht="21.95" customHeight="1">
      <c r="B1109" s="15" t="s">
        <v>1582</v>
      </c>
      <c r="C1109" s="16" t="s">
        <v>2928</v>
      </c>
      <c r="D1109" s="17" t="s">
        <v>2929</v>
      </c>
      <c r="E1109" s="16" t="s">
        <v>2930</v>
      </c>
      <c r="F1109" s="18">
        <v>75783.5</v>
      </c>
      <c r="G1109" s="19">
        <f t="shared" si="120"/>
        <v>10325</v>
      </c>
      <c r="H1109" s="20">
        <v>65458.5</v>
      </c>
      <c r="I1109" s="24">
        <f t="shared" si="118"/>
        <v>0.13624337751621396</v>
      </c>
      <c r="J1109" s="73" t="s">
        <v>55</v>
      </c>
    </row>
    <row r="1110" spans="2:10" ht="21.95" customHeight="1">
      <c r="B1110" s="15" t="s">
        <v>1582</v>
      </c>
      <c r="C1110" s="16" t="s">
        <v>2931</v>
      </c>
      <c r="D1110" s="17" t="s">
        <v>2932</v>
      </c>
      <c r="E1110" s="16" t="s">
        <v>2930</v>
      </c>
      <c r="F1110" s="18">
        <v>50000</v>
      </c>
      <c r="G1110" s="19">
        <f t="shared" si="120"/>
        <v>2500</v>
      </c>
      <c r="H1110" s="20">
        <v>47500</v>
      </c>
      <c r="I1110" s="24">
        <f t="shared" si="118"/>
        <v>0.05</v>
      </c>
      <c r="J1110" s="73" t="s">
        <v>55</v>
      </c>
    </row>
    <row r="1111" spans="2:10" ht="21.95" customHeight="1">
      <c r="B1111" s="15" t="s">
        <v>169</v>
      </c>
      <c r="C1111" s="16" t="s">
        <v>2933</v>
      </c>
      <c r="D1111" s="17" t="s">
        <v>2934</v>
      </c>
      <c r="E1111" s="16" t="s">
        <v>2935</v>
      </c>
      <c r="F1111" s="18">
        <v>7600000</v>
      </c>
      <c r="G1111" s="19">
        <f t="shared" si="120"/>
        <v>57333</v>
      </c>
      <c r="H1111" s="20">
        <v>7542667</v>
      </c>
      <c r="I1111" s="24">
        <f t="shared" si="118"/>
        <v>7.5438157894736841E-3</v>
      </c>
      <c r="J1111" s="73" t="s">
        <v>55</v>
      </c>
    </row>
    <row r="1112" spans="2:10" ht="21.95" customHeight="1">
      <c r="B1112" s="15" t="s">
        <v>124</v>
      </c>
      <c r="C1112" s="16" t="s">
        <v>2936</v>
      </c>
      <c r="D1112" s="17" t="s">
        <v>2937</v>
      </c>
      <c r="E1112" s="16" t="s">
        <v>2935</v>
      </c>
      <c r="F1112" s="18">
        <v>661798.9</v>
      </c>
      <c r="G1112" s="19">
        <f t="shared" si="120"/>
        <v>249658.2</v>
      </c>
      <c r="H1112" s="20">
        <v>412140.7</v>
      </c>
      <c r="I1112" s="24">
        <f t="shared" si="118"/>
        <v>0.37724178749768245</v>
      </c>
      <c r="J1112" s="73" t="s">
        <v>55</v>
      </c>
    </row>
    <row r="1113" spans="2:10" ht="21.95" customHeight="1">
      <c r="B1113" s="15" t="s">
        <v>46</v>
      </c>
      <c r="C1113" s="16" t="s">
        <v>2938</v>
      </c>
      <c r="D1113" s="17" t="s">
        <v>2939</v>
      </c>
      <c r="E1113" s="16" t="s">
        <v>108</v>
      </c>
      <c r="F1113" s="18">
        <v>2.78</v>
      </c>
      <c r="G1113" s="19">
        <v>0</v>
      </c>
      <c r="H1113" s="20">
        <v>2.78</v>
      </c>
      <c r="I1113" s="24">
        <f t="shared" si="118"/>
        <v>0</v>
      </c>
      <c r="J1113" s="73" t="s">
        <v>55</v>
      </c>
    </row>
    <row r="1114" spans="2:10" ht="21.95" customHeight="1">
      <c r="B1114" s="15" t="s">
        <v>46</v>
      </c>
      <c r="C1114" s="16" t="s">
        <v>2940</v>
      </c>
      <c r="D1114" s="17" t="s">
        <v>2941</v>
      </c>
      <c r="E1114" s="16" t="s">
        <v>108</v>
      </c>
      <c r="F1114" s="18">
        <v>104045.55</v>
      </c>
      <c r="G1114" s="19">
        <f t="shared" ref="G1114:G1116" si="121">SUM(F1114-H1114)</f>
        <v>32690.460000000006</v>
      </c>
      <c r="H1114" s="20">
        <v>71355.09</v>
      </c>
      <c r="I1114" s="24">
        <f t="shared" si="118"/>
        <v>0.31419373533995454</v>
      </c>
      <c r="J1114" s="73" t="s">
        <v>55</v>
      </c>
    </row>
    <row r="1115" spans="2:10" ht="21.95" customHeight="1">
      <c r="B1115" s="15" t="s">
        <v>46</v>
      </c>
      <c r="C1115" s="16" t="s">
        <v>2942</v>
      </c>
      <c r="D1115" s="17" t="s">
        <v>2943</v>
      </c>
      <c r="E1115" s="16" t="s">
        <v>108</v>
      </c>
      <c r="F1115" s="18">
        <v>300000</v>
      </c>
      <c r="G1115" s="19">
        <f t="shared" si="121"/>
        <v>15000</v>
      </c>
      <c r="H1115" s="20">
        <v>285000</v>
      </c>
      <c r="I1115" s="24">
        <f t="shared" si="118"/>
        <v>0.05</v>
      </c>
      <c r="J1115" s="73" t="s">
        <v>55</v>
      </c>
    </row>
    <row r="1116" spans="2:10" ht="21.95" customHeight="1">
      <c r="B1116" s="15" t="s">
        <v>46</v>
      </c>
      <c r="C1116" s="16" t="s">
        <v>2944</v>
      </c>
      <c r="D1116" s="17" t="s">
        <v>2945</v>
      </c>
      <c r="E1116" s="16" t="s">
        <v>108</v>
      </c>
      <c r="F1116" s="18">
        <v>3646.63</v>
      </c>
      <c r="G1116" s="19">
        <f t="shared" si="121"/>
        <v>2553</v>
      </c>
      <c r="H1116" s="20">
        <v>1093.6300000000001</v>
      </c>
      <c r="I1116" s="24">
        <f t="shared" si="118"/>
        <v>0.70009844705933966</v>
      </c>
      <c r="J1116" s="73" t="s">
        <v>55</v>
      </c>
    </row>
    <row r="1117" spans="2:10" ht="21.95" customHeight="1">
      <c r="B1117" s="15" t="s">
        <v>60</v>
      </c>
      <c r="C1117" s="16" t="s">
        <v>2946</v>
      </c>
      <c r="D1117" s="17" t="s">
        <v>2947</v>
      </c>
      <c r="E1117" s="16" t="s">
        <v>2948</v>
      </c>
      <c r="F1117" s="18">
        <v>4619</v>
      </c>
      <c r="G1117" s="19">
        <v>0</v>
      </c>
      <c r="H1117" s="20">
        <v>4619</v>
      </c>
      <c r="I1117" s="24">
        <f t="shared" si="118"/>
        <v>0</v>
      </c>
      <c r="J1117" s="73" t="s">
        <v>55</v>
      </c>
    </row>
    <row r="1118" spans="2:10" ht="21.95" customHeight="1">
      <c r="B1118" s="15" t="s">
        <v>169</v>
      </c>
      <c r="C1118" s="16" t="s">
        <v>2949</v>
      </c>
      <c r="D1118" s="17" t="s">
        <v>2950</v>
      </c>
      <c r="E1118" s="16" t="s">
        <v>238</v>
      </c>
      <c r="F1118" s="18">
        <v>100000</v>
      </c>
      <c r="G1118" s="19">
        <f>SUM(F1118-H1118)</f>
        <v>5000</v>
      </c>
      <c r="H1118" s="20">
        <v>95000</v>
      </c>
      <c r="I1118" s="24">
        <f t="shared" si="118"/>
        <v>0.05</v>
      </c>
      <c r="J1118" s="73" t="s">
        <v>55</v>
      </c>
    </row>
    <row r="1119" spans="2:10" ht="21.95" customHeight="1">
      <c r="B1119" s="15" t="s">
        <v>159</v>
      </c>
      <c r="C1119" s="16" t="s">
        <v>2951</v>
      </c>
      <c r="D1119" s="17" t="s">
        <v>2952</v>
      </c>
      <c r="E1119" s="16" t="s">
        <v>2953</v>
      </c>
      <c r="F1119" s="18">
        <v>13452.08</v>
      </c>
      <c r="G1119" s="19">
        <v>0</v>
      </c>
      <c r="H1119" s="20">
        <v>13452.08</v>
      </c>
      <c r="I1119" s="24">
        <f t="shared" si="118"/>
        <v>0</v>
      </c>
      <c r="J1119" s="73" t="s">
        <v>55</v>
      </c>
    </row>
    <row r="1120" spans="2:10" ht="21.95" customHeight="1">
      <c r="B1120" s="15" t="s">
        <v>65</v>
      </c>
      <c r="C1120" s="16" t="s">
        <v>2954</v>
      </c>
      <c r="D1120" s="17" t="s">
        <v>2955</v>
      </c>
      <c r="E1120" s="16" t="s">
        <v>2956</v>
      </c>
      <c r="F1120" s="18">
        <v>100000</v>
      </c>
      <c r="G1120" s="19">
        <v>0</v>
      </c>
      <c r="H1120" s="20">
        <v>100000</v>
      </c>
      <c r="I1120" s="24">
        <f t="shared" si="118"/>
        <v>0</v>
      </c>
      <c r="J1120" s="73" t="s">
        <v>55</v>
      </c>
    </row>
    <row r="1121" spans="2:10" ht="21.95" customHeight="1">
      <c r="B1121" s="15" t="s">
        <v>120</v>
      </c>
      <c r="C1121" s="16" t="s">
        <v>2957</v>
      </c>
      <c r="D1121" s="17" t="s">
        <v>2958</v>
      </c>
      <c r="E1121" s="16" t="s">
        <v>2959</v>
      </c>
      <c r="F1121" s="18">
        <v>129.82</v>
      </c>
      <c r="G1121" s="19">
        <v>0</v>
      </c>
      <c r="H1121" s="20">
        <v>129.82</v>
      </c>
      <c r="I1121" s="24">
        <f t="shared" si="118"/>
        <v>0</v>
      </c>
      <c r="J1121" s="73" t="s">
        <v>55</v>
      </c>
    </row>
    <row r="1122" spans="2:10" ht="21.95" customHeight="1">
      <c r="B1122" s="15" t="s">
        <v>120</v>
      </c>
      <c r="C1122" s="16" t="s">
        <v>2960</v>
      </c>
      <c r="D1122" s="17" t="s">
        <v>2961</v>
      </c>
      <c r="E1122" s="16" t="s">
        <v>2959</v>
      </c>
      <c r="F1122" s="18">
        <v>100000</v>
      </c>
      <c r="G1122" s="19">
        <v>0</v>
      </c>
      <c r="H1122" s="20">
        <v>100000</v>
      </c>
      <c r="I1122" s="24">
        <f t="shared" si="118"/>
        <v>0</v>
      </c>
      <c r="J1122" s="73" t="s">
        <v>55</v>
      </c>
    </row>
    <row r="1123" spans="2:10" ht="21.95" customHeight="1">
      <c r="B1123" s="15" t="s">
        <v>120</v>
      </c>
      <c r="C1123" s="16" t="s">
        <v>2962</v>
      </c>
      <c r="D1123" s="17" t="s">
        <v>2963</v>
      </c>
      <c r="E1123" s="16" t="s">
        <v>2959</v>
      </c>
      <c r="F1123" s="18">
        <v>100000</v>
      </c>
      <c r="G1123" s="19">
        <f t="shared" ref="G1123:G1139" si="122">SUM(F1123-H1123)</f>
        <v>14105.699999999997</v>
      </c>
      <c r="H1123" s="20">
        <v>85894.3</v>
      </c>
      <c r="I1123" s="24">
        <f t="shared" si="118"/>
        <v>0.14105699999999996</v>
      </c>
      <c r="J1123" s="73" t="s">
        <v>55</v>
      </c>
    </row>
    <row r="1124" spans="2:10" ht="21.95" customHeight="1">
      <c r="B1124" s="15" t="s">
        <v>124</v>
      </c>
      <c r="C1124" s="16" t="s">
        <v>2964</v>
      </c>
      <c r="D1124" s="17" t="s">
        <v>2965</v>
      </c>
      <c r="E1124" s="16" t="s">
        <v>2966</v>
      </c>
      <c r="F1124" s="18">
        <v>3044.54</v>
      </c>
      <c r="G1124" s="19">
        <v>0</v>
      </c>
      <c r="H1124" s="20">
        <v>3044.54</v>
      </c>
      <c r="I1124" s="24">
        <f t="shared" si="118"/>
        <v>0</v>
      </c>
      <c r="J1124" s="73" t="s">
        <v>55</v>
      </c>
    </row>
    <row r="1125" spans="2:10" ht="21.95" customHeight="1">
      <c r="B1125" s="15" t="s">
        <v>270</v>
      </c>
      <c r="C1125" s="16" t="s">
        <v>2967</v>
      </c>
      <c r="D1125" s="17" t="s">
        <v>2968</v>
      </c>
      <c r="E1125" s="16" t="s">
        <v>2966</v>
      </c>
      <c r="F1125" s="18">
        <v>12127.65</v>
      </c>
      <c r="G1125" s="19">
        <v>0</v>
      </c>
      <c r="H1125" s="20">
        <v>12127.65</v>
      </c>
      <c r="I1125" s="24">
        <f t="shared" si="118"/>
        <v>0</v>
      </c>
      <c r="J1125" s="73" t="s">
        <v>55</v>
      </c>
    </row>
    <row r="1126" spans="2:10" ht="21.95" customHeight="1">
      <c r="B1126" s="15" t="s">
        <v>124</v>
      </c>
      <c r="C1126" s="16" t="s">
        <v>2969</v>
      </c>
      <c r="D1126" s="17" t="s">
        <v>2970</v>
      </c>
      <c r="E1126" s="16" t="s">
        <v>2966</v>
      </c>
      <c r="F1126" s="18">
        <v>15766.58</v>
      </c>
      <c r="G1126" s="19">
        <f t="shared" si="122"/>
        <v>5934</v>
      </c>
      <c r="H1126" s="20">
        <v>9832.58</v>
      </c>
      <c r="I1126" s="24">
        <f t="shared" si="118"/>
        <v>0.37636570518146611</v>
      </c>
      <c r="J1126" s="73" t="s">
        <v>55</v>
      </c>
    </row>
    <row r="1127" spans="2:10" ht="21.95" customHeight="1">
      <c r="B1127" s="15" t="s">
        <v>81</v>
      </c>
      <c r="C1127" s="16" t="s">
        <v>2971</v>
      </c>
      <c r="D1127" s="17" t="s">
        <v>2972</v>
      </c>
      <c r="E1127" s="16" t="s">
        <v>2973</v>
      </c>
      <c r="F1127" s="18">
        <v>2850000</v>
      </c>
      <c r="G1127" s="19">
        <f t="shared" si="122"/>
        <v>1240008.26</v>
      </c>
      <c r="H1127" s="20">
        <v>1609991.74</v>
      </c>
      <c r="I1127" s="24">
        <f t="shared" si="118"/>
        <v>0.43509061754385964</v>
      </c>
      <c r="J1127" s="73" t="s">
        <v>55</v>
      </c>
    </row>
    <row r="1128" spans="2:10" ht="21.95" customHeight="1">
      <c r="B1128" s="15" t="s">
        <v>284</v>
      </c>
      <c r="C1128" s="16" t="s">
        <v>2974</v>
      </c>
      <c r="D1128" s="17" t="s">
        <v>2975</v>
      </c>
      <c r="E1128" s="16" t="s">
        <v>2976</v>
      </c>
      <c r="F1128" s="18">
        <v>12821.76</v>
      </c>
      <c r="G1128" s="19">
        <f t="shared" si="122"/>
        <v>7054.67</v>
      </c>
      <c r="H1128" s="20">
        <v>5767.09</v>
      </c>
      <c r="I1128" s="24">
        <f t="shared" si="118"/>
        <v>0.55021073549965061</v>
      </c>
      <c r="J1128" s="73" t="s">
        <v>55</v>
      </c>
    </row>
    <row r="1129" spans="2:10" ht="21.95" customHeight="1">
      <c r="B1129" s="15" t="s">
        <v>284</v>
      </c>
      <c r="C1129" s="16" t="s">
        <v>2977</v>
      </c>
      <c r="D1129" s="17" t="s">
        <v>2978</v>
      </c>
      <c r="E1129" s="16" t="s">
        <v>2976</v>
      </c>
      <c r="F1129" s="18">
        <v>92705.61</v>
      </c>
      <c r="G1129" s="19">
        <f t="shared" si="122"/>
        <v>22388</v>
      </c>
      <c r="H1129" s="20">
        <v>70317.61</v>
      </c>
      <c r="I1129" s="24">
        <f t="shared" si="118"/>
        <v>0.24149563332790755</v>
      </c>
      <c r="J1129" s="73" t="s">
        <v>55</v>
      </c>
    </row>
    <row r="1130" spans="2:10" ht="21.95" customHeight="1">
      <c r="B1130" s="15" t="s">
        <v>96</v>
      </c>
      <c r="C1130" s="16" t="s">
        <v>2979</v>
      </c>
      <c r="D1130" s="17" t="s">
        <v>2980</v>
      </c>
      <c r="E1130" s="16" t="s">
        <v>2981</v>
      </c>
      <c r="F1130" s="18">
        <v>5528.65</v>
      </c>
      <c r="G1130" s="19">
        <f t="shared" si="122"/>
        <v>4500</v>
      </c>
      <c r="H1130" s="20">
        <v>1028.6500000000001</v>
      </c>
      <c r="I1130" s="24">
        <f t="shared" si="118"/>
        <v>0.81394192072205696</v>
      </c>
      <c r="J1130" s="73" t="s">
        <v>55</v>
      </c>
    </row>
    <row r="1131" spans="2:10" ht="21.95" customHeight="1">
      <c r="B1131" s="15" t="s">
        <v>96</v>
      </c>
      <c r="C1131" s="16" t="s">
        <v>2982</v>
      </c>
      <c r="D1131" s="17" t="s">
        <v>2983</v>
      </c>
      <c r="E1131" s="16" t="s">
        <v>2981</v>
      </c>
      <c r="F1131" s="18">
        <v>44653.9</v>
      </c>
      <c r="G1131" s="19">
        <f t="shared" si="122"/>
        <v>38265.26</v>
      </c>
      <c r="H1131" s="20">
        <v>6388.64</v>
      </c>
      <c r="I1131" s="24">
        <f t="shared" si="118"/>
        <v>0.85692985383135634</v>
      </c>
      <c r="J1131" s="73" t="s">
        <v>55</v>
      </c>
    </row>
    <row r="1132" spans="2:10" ht="21.95" customHeight="1">
      <c r="B1132" s="15" t="s">
        <v>72</v>
      </c>
      <c r="C1132" s="16" t="s">
        <v>2984</v>
      </c>
      <c r="D1132" s="17" t="s">
        <v>2985</v>
      </c>
      <c r="E1132" s="16" t="s">
        <v>95</v>
      </c>
      <c r="F1132" s="18">
        <v>19640.599999999999</v>
      </c>
      <c r="G1132" s="19">
        <f t="shared" si="122"/>
        <v>14622.699999999999</v>
      </c>
      <c r="H1132" s="20">
        <v>5017.8999999999996</v>
      </c>
      <c r="I1132" s="24">
        <f t="shared" si="118"/>
        <v>0.74451391505351161</v>
      </c>
      <c r="J1132" s="73" t="s">
        <v>55</v>
      </c>
    </row>
    <row r="1133" spans="2:10" ht="21.95" customHeight="1">
      <c r="B1133" s="15" t="s">
        <v>72</v>
      </c>
      <c r="C1133" s="16" t="s">
        <v>2986</v>
      </c>
      <c r="D1133" s="17" t="s">
        <v>2987</v>
      </c>
      <c r="E1133" s="16" t="s">
        <v>95</v>
      </c>
      <c r="F1133" s="18">
        <v>7818.4</v>
      </c>
      <c r="G1133" s="19">
        <f t="shared" si="122"/>
        <v>7721.07</v>
      </c>
      <c r="H1133" s="20">
        <v>97.33</v>
      </c>
      <c r="I1133" s="24">
        <f t="shared" si="118"/>
        <v>0.98755116136293875</v>
      </c>
      <c r="J1133" s="73" t="s">
        <v>55</v>
      </c>
    </row>
    <row r="1134" spans="2:10" ht="21.95" customHeight="1">
      <c r="B1134" s="15" t="s">
        <v>72</v>
      </c>
      <c r="C1134" s="16" t="s">
        <v>2988</v>
      </c>
      <c r="D1134" s="17" t="s">
        <v>2989</v>
      </c>
      <c r="E1134" s="16" t="s">
        <v>95</v>
      </c>
      <c r="F1134" s="18">
        <v>115122</v>
      </c>
      <c r="G1134" s="19">
        <f t="shared" si="122"/>
        <v>105796.73</v>
      </c>
      <c r="H1134" s="20">
        <v>9325.27</v>
      </c>
      <c r="I1134" s="24">
        <f t="shared" si="118"/>
        <v>0.918996629662445</v>
      </c>
      <c r="J1134" s="73" t="s">
        <v>55</v>
      </c>
    </row>
    <row r="1135" spans="2:10" ht="21.95" customHeight="1">
      <c r="B1135" s="15" t="s">
        <v>72</v>
      </c>
      <c r="C1135" s="16" t="s">
        <v>2990</v>
      </c>
      <c r="D1135" s="17" t="s">
        <v>2991</v>
      </c>
      <c r="E1135" s="16" t="s">
        <v>95</v>
      </c>
      <c r="F1135" s="18">
        <v>200000</v>
      </c>
      <c r="G1135" s="19">
        <f t="shared" si="122"/>
        <v>27050.760000000009</v>
      </c>
      <c r="H1135" s="20">
        <v>172949.24</v>
      </c>
      <c r="I1135" s="24">
        <f t="shared" si="118"/>
        <v>0.13525380000000004</v>
      </c>
      <c r="J1135" s="73" t="s">
        <v>55</v>
      </c>
    </row>
    <row r="1136" spans="2:10" ht="21.95" customHeight="1">
      <c r="B1136" s="15" t="s">
        <v>72</v>
      </c>
      <c r="C1136" s="16" t="s">
        <v>2992</v>
      </c>
      <c r="D1136" s="17" t="s">
        <v>2993</v>
      </c>
      <c r="E1136" s="16" t="s">
        <v>95</v>
      </c>
      <c r="F1136" s="18">
        <v>416.98</v>
      </c>
      <c r="G1136" s="19">
        <f t="shared" si="122"/>
        <v>302</v>
      </c>
      <c r="H1136" s="20">
        <v>114.98</v>
      </c>
      <c r="I1136" s="24">
        <f t="shared" si="118"/>
        <v>0.72425535996930301</v>
      </c>
      <c r="J1136" s="73" t="s">
        <v>55</v>
      </c>
    </row>
    <row r="1137" spans="2:10" ht="21.95" customHeight="1">
      <c r="B1137" s="15" t="s">
        <v>72</v>
      </c>
      <c r="C1137" s="16" t="s">
        <v>2994</v>
      </c>
      <c r="D1137" s="17" t="s">
        <v>2995</v>
      </c>
      <c r="E1137" s="16" t="s">
        <v>95</v>
      </c>
      <c r="F1137" s="18">
        <v>1913521.6</v>
      </c>
      <c r="G1137" s="19">
        <f t="shared" si="122"/>
        <v>175483.9600000002</v>
      </c>
      <c r="H1137" s="20">
        <v>1738037.64</v>
      </c>
      <c r="I1137" s="24">
        <f t="shared" si="118"/>
        <v>9.170733165489231E-2</v>
      </c>
      <c r="J1137" s="73" t="s">
        <v>55</v>
      </c>
    </row>
    <row r="1138" spans="2:10" ht="21.95" customHeight="1">
      <c r="B1138" s="15" t="s">
        <v>72</v>
      </c>
      <c r="C1138" s="16" t="s">
        <v>2996</v>
      </c>
      <c r="D1138" s="17" t="s">
        <v>1714</v>
      </c>
      <c r="E1138" s="16" t="s">
        <v>95</v>
      </c>
      <c r="F1138" s="18">
        <v>383132.28</v>
      </c>
      <c r="G1138" s="19">
        <f t="shared" si="122"/>
        <v>180219.58000000002</v>
      </c>
      <c r="H1138" s="20">
        <v>202912.7</v>
      </c>
      <c r="I1138" s="24">
        <f t="shared" si="118"/>
        <v>0.47038474544614201</v>
      </c>
      <c r="J1138" s="73" t="s">
        <v>64</v>
      </c>
    </row>
    <row r="1139" spans="2:10" ht="21.95" customHeight="1">
      <c r="B1139" s="15" t="s">
        <v>1563</v>
      </c>
      <c r="C1139" s="16" t="s">
        <v>2997</v>
      </c>
      <c r="D1139" s="17" t="s">
        <v>2998</v>
      </c>
      <c r="E1139" s="16" t="s">
        <v>2999</v>
      </c>
      <c r="F1139" s="18">
        <v>90853</v>
      </c>
      <c r="G1139" s="19">
        <f t="shared" si="122"/>
        <v>20993</v>
      </c>
      <c r="H1139" s="20">
        <v>69860</v>
      </c>
      <c r="I1139" s="24">
        <f t="shared" si="118"/>
        <v>0.2310655674551198</v>
      </c>
      <c r="J1139" s="73" t="s">
        <v>55</v>
      </c>
    </row>
    <row r="1140" spans="2:10" ht="21.95" customHeight="1">
      <c r="B1140" s="15" t="s">
        <v>284</v>
      </c>
      <c r="C1140" s="16" t="s">
        <v>3000</v>
      </c>
      <c r="D1140" s="17" t="s">
        <v>3001</v>
      </c>
      <c r="E1140" s="16" t="s">
        <v>3002</v>
      </c>
      <c r="F1140" s="18">
        <v>94980</v>
      </c>
      <c r="G1140" s="19">
        <v>0</v>
      </c>
      <c r="H1140" s="20">
        <v>94980</v>
      </c>
      <c r="I1140" s="24">
        <f t="shared" si="118"/>
        <v>0</v>
      </c>
      <c r="J1140" s="73" t="s">
        <v>55</v>
      </c>
    </row>
    <row r="1141" spans="2:10" ht="21.95" customHeight="1">
      <c r="B1141" s="15" t="s">
        <v>85</v>
      </c>
      <c r="C1141" s="16" t="s">
        <v>3003</v>
      </c>
      <c r="D1141" s="17" t="s">
        <v>3004</v>
      </c>
      <c r="E1141" s="16" t="s">
        <v>3005</v>
      </c>
      <c r="F1141" s="18">
        <v>500000</v>
      </c>
      <c r="G1141" s="19">
        <f t="shared" ref="G1141:G1149" si="123">SUM(F1141-H1141)</f>
        <v>25000</v>
      </c>
      <c r="H1141" s="20">
        <v>475000</v>
      </c>
      <c r="I1141" s="24">
        <f t="shared" si="118"/>
        <v>0.05</v>
      </c>
      <c r="J1141" s="73" t="s">
        <v>55</v>
      </c>
    </row>
    <row r="1142" spans="2:10" ht="21.95" customHeight="1">
      <c r="B1142" s="15" t="s">
        <v>85</v>
      </c>
      <c r="C1142" s="16" t="s">
        <v>3006</v>
      </c>
      <c r="D1142" s="17" t="s">
        <v>3007</v>
      </c>
      <c r="E1142" s="16" t="s">
        <v>3005</v>
      </c>
      <c r="F1142" s="18">
        <v>100000</v>
      </c>
      <c r="G1142" s="19">
        <v>0</v>
      </c>
      <c r="H1142" s="20">
        <v>100000</v>
      </c>
      <c r="I1142" s="24">
        <f t="shared" si="118"/>
        <v>0</v>
      </c>
      <c r="J1142" s="73" t="s">
        <v>55</v>
      </c>
    </row>
    <row r="1143" spans="2:10" ht="21.95" customHeight="1">
      <c r="B1143" s="15" t="s">
        <v>85</v>
      </c>
      <c r="C1143" s="16" t="s">
        <v>3008</v>
      </c>
      <c r="D1143" s="17" t="s">
        <v>3009</v>
      </c>
      <c r="E1143" s="16" t="s">
        <v>3005</v>
      </c>
      <c r="F1143" s="18">
        <v>112614.2</v>
      </c>
      <c r="G1143" s="19">
        <f t="shared" si="123"/>
        <v>106961.8</v>
      </c>
      <c r="H1143" s="20">
        <v>5652.4</v>
      </c>
      <c r="I1143" s="24">
        <f t="shared" si="118"/>
        <v>0.94980739551495286</v>
      </c>
      <c r="J1143" s="73" t="s">
        <v>55</v>
      </c>
    </row>
    <row r="1144" spans="2:10" ht="21.95" customHeight="1">
      <c r="B1144" s="15" t="s">
        <v>65</v>
      </c>
      <c r="C1144" s="16" t="s">
        <v>3010</v>
      </c>
      <c r="D1144" s="17" t="s">
        <v>3011</v>
      </c>
      <c r="E1144" s="16" t="s">
        <v>3012</v>
      </c>
      <c r="F1144" s="18">
        <v>53257.5</v>
      </c>
      <c r="G1144" s="19">
        <f t="shared" si="123"/>
        <v>24089.5</v>
      </c>
      <c r="H1144" s="20">
        <v>29168</v>
      </c>
      <c r="I1144" s="24">
        <f t="shared" si="118"/>
        <v>0.45232126930479277</v>
      </c>
      <c r="J1144" s="73" t="s">
        <v>55</v>
      </c>
    </row>
    <row r="1145" spans="2:10" ht="21.95" customHeight="1">
      <c r="B1145" s="15" t="s">
        <v>284</v>
      </c>
      <c r="C1145" s="16" t="s">
        <v>3013</v>
      </c>
      <c r="D1145" s="17" t="s">
        <v>3014</v>
      </c>
      <c r="E1145" s="16" t="s">
        <v>3015</v>
      </c>
      <c r="F1145" s="18">
        <v>17241.34</v>
      </c>
      <c r="G1145" s="19">
        <f t="shared" si="123"/>
        <v>6000</v>
      </c>
      <c r="H1145" s="20">
        <v>11241.34</v>
      </c>
      <c r="I1145" s="24">
        <f t="shared" si="118"/>
        <v>0.34800079344180906</v>
      </c>
      <c r="J1145" s="73" t="s">
        <v>55</v>
      </c>
    </row>
    <row r="1146" spans="2:10" ht="21.95" customHeight="1">
      <c r="B1146" s="15" t="s">
        <v>284</v>
      </c>
      <c r="C1146" s="16" t="s">
        <v>3016</v>
      </c>
      <c r="D1146" s="17" t="s">
        <v>3017</v>
      </c>
      <c r="E1146" s="16" t="s">
        <v>3015</v>
      </c>
      <c r="F1146" s="18">
        <v>71906.2</v>
      </c>
      <c r="G1146" s="19">
        <f t="shared" si="123"/>
        <v>62192.09</v>
      </c>
      <c r="H1146" s="20">
        <v>9714.11</v>
      </c>
      <c r="I1146" s="24">
        <f t="shared" si="118"/>
        <v>0.86490580784410798</v>
      </c>
      <c r="J1146" s="73" t="s">
        <v>55</v>
      </c>
    </row>
    <row r="1147" spans="2:10" ht="21.95" customHeight="1">
      <c r="B1147" s="15" t="s">
        <v>65</v>
      </c>
      <c r="C1147" s="16" t="s">
        <v>3018</v>
      </c>
      <c r="D1147" s="17" t="s">
        <v>3019</v>
      </c>
      <c r="E1147" s="16" t="s">
        <v>3020</v>
      </c>
      <c r="F1147" s="18">
        <v>17744.400000000001</v>
      </c>
      <c r="G1147" s="19">
        <f t="shared" si="123"/>
        <v>1650.0000000000018</v>
      </c>
      <c r="H1147" s="20">
        <v>16094.4</v>
      </c>
      <c r="I1147" s="24">
        <f t="shared" si="118"/>
        <v>9.2987083248799715E-2</v>
      </c>
      <c r="J1147" s="73" t="s">
        <v>55</v>
      </c>
    </row>
    <row r="1148" spans="2:10" ht="21.95" customHeight="1">
      <c r="B1148" s="15" t="s">
        <v>65</v>
      </c>
      <c r="C1148" s="16" t="s">
        <v>3021</v>
      </c>
      <c r="D1148" s="17" t="s">
        <v>3022</v>
      </c>
      <c r="E1148" s="16" t="s">
        <v>3020</v>
      </c>
      <c r="F1148" s="18">
        <v>100000</v>
      </c>
      <c r="G1148" s="19">
        <f t="shared" si="123"/>
        <v>11000</v>
      </c>
      <c r="H1148" s="20">
        <v>89000</v>
      </c>
      <c r="I1148" s="24">
        <f t="shared" si="118"/>
        <v>0.11</v>
      </c>
      <c r="J1148" s="73" t="s">
        <v>55</v>
      </c>
    </row>
    <row r="1149" spans="2:10" ht="21.95" customHeight="1">
      <c r="B1149" s="15" t="s">
        <v>65</v>
      </c>
      <c r="C1149" s="16" t="s">
        <v>3023</v>
      </c>
      <c r="D1149" s="17" t="s">
        <v>3024</v>
      </c>
      <c r="E1149" s="16" t="s">
        <v>3025</v>
      </c>
      <c r="F1149" s="18">
        <v>218008.88</v>
      </c>
      <c r="G1149" s="19">
        <f t="shared" si="123"/>
        <v>150526.79999999999</v>
      </c>
      <c r="H1149" s="20">
        <v>67482.080000000002</v>
      </c>
      <c r="I1149" s="24">
        <f t="shared" si="118"/>
        <v>0.69046178302461803</v>
      </c>
      <c r="J1149" s="73" t="s">
        <v>55</v>
      </c>
    </row>
    <row r="1150" spans="2:10" ht="21.95" customHeight="1">
      <c r="B1150" s="15" t="s">
        <v>65</v>
      </c>
      <c r="C1150" s="16" t="s">
        <v>3026</v>
      </c>
      <c r="D1150" s="17" t="s">
        <v>2448</v>
      </c>
      <c r="E1150" s="16" t="s">
        <v>3025</v>
      </c>
      <c r="F1150" s="18">
        <v>57.25</v>
      </c>
      <c r="G1150" s="19">
        <v>0</v>
      </c>
      <c r="H1150" s="20">
        <v>57.25</v>
      </c>
      <c r="I1150" s="24">
        <f t="shared" si="118"/>
        <v>0</v>
      </c>
      <c r="J1150" s="73" t="s">
        <v>55</v>
      </c>
    </row>
    <row r="1151" spans="2:10" ht="21.95" customHeight="1">
      <c r="B1151" s="15" t="s">
        <v>65</v>
      </c>
      <c r="C1151" s="16" t="s">
        <v>3027</v>
      </c>
      <c r="D1151" s="17" t="s">
        <v>3028</v>
      </c>
      <c r="E1151" s="16" t="s">
        <v>3025</v>
      </c>
      <c r="F1151" s="18">
        <v>103900.9</v>
      </c>
      <c r="G1151" s="19">
        <f t="shared" ref="G1151:G1156" si="124">SUM(F1151-H1151)</f>
        <v>49120.999999999993</v>
      </c>
      <c r="H1151" s="20">
        <v>54779.9</v>
      </c>
      <c r="I1151" s="24">
        <f t="shared" si="118"/>
        <v>0.47276780085639292</v>
      </c>
      <c r="J1151" s="73" t="s">
        <v>55</v>
      </c>
    </row>
    <row r="1152" spans="2:10" ht="21.95" customHeight="1">
      <c r="B1152" s="15" t="s">
        <v>65</v>
      </c>
      <c r="C1152" s="16" t="s">
        <v>3029</v>
      </c>
      <c r="D1152" s="17" t="s">
        <v>3030</v>
      </c>
      <c r="E1152" s="16" t="s">
        <v>3025</v>
      </c>
      <c r="F1152" s="18">
        <v>187957.01</v>
      </c>
      <c r="G1152" s="19">
        <f t="shared" si="124"/>
        <v>102866.46</v>
      </c>
      <c r="H1152" s="20">
        <v>85090.55</v>
      </c>
      <c r="I1152" s="24">
        <f t="shared" si="118"/>
        <v>0.54728716955010082</v>
      </c>
      <c r="J1152" s="73" t="s">
        <v>55</v>
      </c>
    </row>
    <row r="1153" spans="2:10" ht="21.95" customHeight="1">
      <c r="B1153" s="15" t="s">
        <v>46</v>
      </c>
      <c r="C1153" s="16" t="s">
        <v>3031</v>
      </c>
      <c r="D1153" s="17" t="s">
        <v>3032</v>
      </c>
      <c r="E1153" s="16" t="s">
        <v>3033</v>
      </c>
      <c r="F1153" s="18">
        <v>100000</v>
      </c>
      <c r="G1153" s="19">
        <v>0</v>
      </c>
      <c r="H1153" s="20">
        <v>100000</v>
      </c>
      <c r="I1153" s="24">
        <f t="shared" ref="I1153:I1216" si="125">SUM(G1153/F1153)</f>
        <v>0</v>
      </c>
      <c r="J1153" s="73" t="s">
        <v>55</v>
      </c>
    </row>
    <row r="1154" spans="2:10" ht="21.95" customHeight="1">
      <c r="B1154" s="15" t="s">
        <v>46</v>
      </c>
      <c r="C1154" s="16" t="s">
        <v>3034</v>
      </c>
      <c r="D1154" s="17" t="s">
        <v>3035</v>
      </c>
      <c r="E1154" s="16" t="s">
        <v>3036</v>
      </c>
      <c r="F1154" s="18">
        <v>1.8</v>
      </c>
      <c r="G1154" s="19">
        <v>0</v>
      </c>
      <c r="H1154" s="20">
        <v>1.8</v>
      </c>
      <c r="I1154" s="24">
        <f t="shared" si="125"/>
        <v>0</v>
      </c>
      <c r="J1154" s="73" t="s">
        <v>55</v>
      </c>
    </row>
    <row r="1155" spans="2:10" ht="21.95" customHeight="1">
      <c r="B1155" s="15" t="s">
        <v>72</v>
      </c>
      <c r="C1155" s="16" t="s">
        <v>3037</v>
      </c>
      <c r="D1155" s="17" t="s">
        <v>3038</v>
      </c>
      <c r="E1155" s="16" t="s">
        <v>3039</v>
      </c>
      <c r="F1155" s="18">
        <v>43419</v>
      </c>
      <c r="G1155" s="19">
        <f t="shared" si="124"/>
        <v>28123</v>
      </c>
      <c r="H1155" s="20">
        <v>15296</v>
      </c>
      <c r="I1155" s="24">
        <f t="shared" si="125"/>
        <v>0.64771183122596099</v>
      </c>
      <c r="J1155" s="73" t="s">
        <v>55</v>
      </c>
    </row>
    <row r="1156" spans="2:10" ht="21.95" customHeight="1">
      <c r="B1156" s="15" t="s">
        <v>124</v>
      </c>
      <c r="C1156" s="16" t="s">
        <v>3040</v>
      </c>
      <c r="D1156" s="17" t="s">
        <v>3041</v>
      </c>
      <c r="E1156" s="16" t="s">
        <v>3042</v>
      </c>
      <c r="F1156" s="18">
        <v>56586.5</v>
      </c>
      <c r="G1156" s="19">
        <f t="shared" si="124"/>
        <v>33009.599999999999</v>
      </c>
      <c r="H1156" s="20">
        <v>23576.9</v>
      </c>
      <c r="I1156" s="24">
        <f t="shared" si="125"/>
        <v>0.58334761824816872</v>
      </c>
      <c r="J1156" s="73" t="s">
        <v>55</v>
      </c>
    </row>
    <row r="1157" spans="2:10" ht="21.95" customHeight="1">
      <c r="B1157" s="15" t="s">
        <v>124</v>
      </c>
      <c r="C1157" s="16" t="s">
        <v>3043</v>
      </c>
      <c r="D1157" s="17" t="s">
        <v>3044</v>
      </c>
      <c r="E1157" s="16" t="s">
        <v>3042</v>
      </c>
      <c r="F1157" s="18">
        <v>100000</v>
      </c>
      <c r="G1157" s="19">
        <v>0</v>
      </c>
      <c r="H1157" s="20">
        <v>100000</v>
      </c>
      <c r="I1157" s="24">
        <f t="shared" si="125"/>
        <v>0</v>
      </c>
      <c r="J1157" s="73" t="s">
        <v>55</v>
      </c>
    </row>
    <row r="1158" spans="2:10" ht="21.95" customHeight="1">
      <c r="B1158" s="15" t="s">
        <v>72</v>
      </c>
      <c r="C1158" s="16" t="s">
        <v>3045</v>
      </c>
      <c r="D1158" s="17" t="s">
        <v>3046</v>
      </c>
      <c r="E1158" s="16" t="s">
        <v>3047</v>
      </c>
      <c r="F1158" s="18">
        <v>36562.15</v>
      </c>
      <c r="G1158" s="19">
        <f t="shared" ref="G1158:G1160" si="126">SUM(F1158-H1158)</f>
        <v>23164.89</v>
      </c>
      <c r="H1158" s="20">
        <v>13397.26</v>
      </c>
      <c r="I1158" s="24">
        <f t="shared" si="125"/>
        <v>0.63357570602385249</v>
      </c>
      <c r="J1158" s="73" t="s">
        <v>55</v>
      </c>
    </row>
    <row r="1159" spans="2:10" ht="21.95" customHeight="1">
      <c r="B1159" s="15" t="s">
        <v>72</v>
      </c>
      <c r="C1159" s="16" t="s">
        <v>3048</v>
      </c>
      <c r="D1159" s="17" t="s">
        <v>3049</v>
      </c>
      <c r="E1159" s="16" t="s">
        <v>3047</v>
      </c>
      <c r="F1159" s="18">
        <v>100000</v>
      </c>
      <c r="G1159" s="19">
        <f t="shared" si="126"/>
        <v>5000</v>
      </c>
      <c r="H1159" s="20">
        <v>95000</v>
      </c>
      <c r="I1159" s="24">
        <f t="shared" si="125"/>
        <v>0.05</v>
      </c>
      <c r="J1159" s="73" t="s">
        <v>55</v>
      </c>
    </row>
    <row r="1160" spans="2:10" ht="21.95" customHeight="1">
      <c r="B1160" s="15" t="s">
        <v>72</v>
      </c>
      <c r="C1160" s="16" t="s">
        <v>3050</v>
      </c>
      <c r="D1160" s="17" t="s">
        <v>3051</v>
      </c>
      <c r="E1160" s="16" t="s">
        <v>3052</v>
      </c>
      <c r="F1160" s="18">
        <v>15800</v>
      </c>
      <c r="G1160" s="19">
        <f t="shared" si="126"/>
        <v>15800</v>
      </c>
      <c r="H1160" s="20">
        <v>0</v>
      </c>
      <c r="I1160" s="24">
        <f t="shared" si="125"/>
        <v>1</v>
      </c>
      <c r="J1160" s="73" t="s">
        <v>55</v>
      </c>
    </row>
    <row r="1161" spans="2:10" ht="21.95" customHeight="1">
      <c r="B1161" s="15" t="s">
        <v>169</v>
      </c>
      <c r="C1161" s="16" t="s">
        <v>3053</v>
      </c>
      <c r="D1161" s="17" t="s">
        <v>3054</v>
      </c>
      <c r="E1161" s="16" t="s">
        <v>3055</v>
      </c>
      <c r="F1161" s="18">
        <v>0.31</v>
      </c>
      <c r="G1161" s="19">
        <v>0</v>
      </c>
      <c r="H1161" s="20">
        <v>0.31</v>
      </c>
      <c r="I1161" s="24">
        <f t="shared" si="125"/>
        <v>0</v>
      </c>
      <c r="J1161" s="73" t="s">
        <v>55</v>
      </c>
    </row>
    <row r="1162" spans="2:10" ht="21.95" customHeight="1">
      <c r="B1162" s="15" t="s">
        <v>169</v>
      </c>
      <c r="C1162" s="16" t="s">
        <v>3056</v>
      </c>
      <c r="D1162" s="17" t="s">
        <v>3057</v>
      </c>
      <c r="E1162" s="16" t="s">
        <v>3055</v>
      </c>
      <c r="F1162" s="18">
        <v>173947.25</v>
      </c>
      <c r="G1162" s="19">
        <f t="shared" ref="G1162:G1164" si="127">SUM(F1162-H1162)</f>
        <v>172686.06</v>
      </c>
      <c r="H1162" s="20">
        <v>1261.19</v>
      </c>
      <c r="I1162" s="24">
        <f t="shared" si="125"/>
        <v>0.99274958356628229</v>
      </c>
      <c r="J1162" s="73" t="s">
        <v>55</v>
      </c>
    </row>
    <row r="1163" spans="2:10" ht="21.95" customHeight="1">
      <c r="B1163" s="15" t="s">
        <v>284</v>
      </c>
      <c r="C1163" s="16" t="s">
        <v>3058</v>
      </c>
      <c r="D1163" s="17" t="s">
        <v>3059</v>
      </c>
      <c r="E1163" s="16" t="s">
        <v>3060</v>
      </c>
      <c r="F1163" s="18">
        <v>124662.99</v>
      </c>
      <c r="G1163" s="19">
        <f t="shared" si="127"/>
        <v>2400</v>
      </c>
      <c r="H1163" s="20">
        <v>122262.99</v>
      </c>
      <c r="I1163" s="24">
        <f t="shared" si="125"/>
        <v>1.9251904675156594E-2</v>
      </c>
      <c r="J1163" s="73" t="s">
        <v>55</v>
      </c>
    </row>
    <row r="1164" spans="2:10" ht="21.95" customHeight="1">
      <c r="B1164" s="15" t="s">
        <v>284</v>
      </c>
      <c r="C1164" s="16" t="s">
        <v>3061</v>
      </c>
      <c r="D1164" s="17" t="s">
        <v>3062</v>
      </c>
      <c r="E1164" s="16" t="s">
        <v>3063</v>
      </c>
      <c r="F1164" s="18">
        <v>79730</v>
      </c>
      <c r="G1164" s="19">
        <f t="shared" si="127"/>
        <v>24903.339999999997</v>
      </c>
      <c r="H1164" s="20">
        <v>54826.66</v>
      </c>
      <c r="I1164" s="24">
        <f t="shared" si="125"/>
        <v>0.31234591747146617</v>
      </c>
      <c r="J1164" s="73" t="s">
        <v>55</v>
      </c>
    </row>
    <row r="1165" spans="2:10" ht="21.95" customHeight="1">
      <c r="B1165" s="15" t="s">
        <v>284</v>
      </c>
      <c r="C1165" s="16" t="s">
        <v>3064</v>
      </c>
      <c r="D1165" s="17" t="s">
        <v>3065</v>
      </c>
      <c r="E1165" s="16" t="s">
        <v>3063</v>
      </c>
      <c r="F1165" s="18">
        <v>100000</v>
      </c>
      <c r="G1165" s="19">
        <v>0</v>
      </c>
      <c r="H1165" s="20">
        <v>100000</v>
      </c>
      <c r="I1165" s="24">
        <f t="shared" si="125"/>
        <v>0</v>
      </c>
      <c r="J1165" s="73" t="s">
        <v>55</v>
      </c>
    </row>
    <row r="1166" spans="2:10" ht="21.95" customHeight="1">
      <c r="B1166" s="15" t="s">
        <v>159</v>
      </c>
      <c r="C1166" s="16" t="s">
        <v>3066</v>
      </c>
      <c r="D1166" s="17" t="s">
        <v>3067</v>
      </c>
      <c r="E1166" s="16" t="s">
        <v>3068</v>
      </c>
      <c r="F1166" s="18">
        <v>100000</v>
      </c>
      <c r="G1166" s="19">
        <v>0</v>
      </c>
      <c r="H1166" s="20">
        <v>100000</v>
      </c>
      <c r="I1166" s="24">
        <f t="shared" si="125"/>
        <v>0</v>
      </c>
      <c r="J1166" s="73" t="s">
        <v>55</v>
      </c>
    </row>
    <row r="1167" spans="2:10" ht="21.95" customHeight="1">
      <c r="B1167" s="15" t="s">
        <v>284</v>
      </c>
      <c r="C1167" s="16" t="s">
        <v>3069</v>
      </c>
      <c r="D1167" s="17" t="s">
        <v>3070</v>
      </c>
      <c r="E1167" s="16" t="s">
        <v>3071</v>
      </c>
      <c r="F1167" s="18">
        <v>72402.3</v>
      </c>
      <c r="G1167" s="19">
        <f t="shared" ref="G1167:G1190" si="128">SUM(F1167-H1167)</f>
        <v>10813</v>
      </c>
      <c r="H1167" s="20">
        <v>61589.3</v>
      </c>
      <c r="I1167" s="24">
        <f t="shared" si="125"/>
        <v>0.14934608430947635</v>
      </c>
      <c r="J1167" s="73" t="s">
        <v>55</v>
      </c>
    </row>
    <row r="1168" spans="2:10" ht="21.95" customHeight="1">
      <c r="B1168" s="15" t="s">
        <v>51</v>
      </c>
      <c r="C1168" s="16" t="s">
        <v>3072</v>
      </c>
      <c r="D1168" s="17" t="s">
        <v>3073</v>
      </c>
      <c r="E1168" s="16" t="s">
        <v>54</v>
      </c>
      <c r="F1168" s="18">
        <v>200000</v>
      </c>
      <c r="G1168" s="19">
        <v>0</v>
      </c>
      <c r="H1168" s="20">
        <v>200000</v>
      </c>
      <c r="I1168" s="24">
        <f t="shared" si="125"/>
        <v>0</v>
      </c>
      <c r="J1168" s="73" t="s">
        <v>55</v>
      </c>
    </row>
    <row r="1169" spans="2:10" ht="21.95" customHeight="1">
      <c r="B1169" s="15" t="s">
        <v>46</v>
      </c>
      <c r="C1169" s="16" t="s">
        <v>3074</v>
      </c>
      <c r="D1169" s="17" t="s">
        <v>3075</v>
      </c>
      <c r="E1169" s="16" t="s">
        <v>54</v>
      </c>
      <c r="F1169" s="18">
        <v>96132</v>
      </c>
      <c r="G1169" s="19">
        <f t="shared" si="128"/>
        <v>10400</v>
      </c>
      <c r="H1169" s="20">
        <v>85732</v>
      </c>
      <c r="I1169" s="24">
        <f t="shared" si="125"/>
        <v>0.10818457953647069</v>
      </c>
      <c r="J1169" s="73" t="s">
        <v>55</v>
      </c>
    </row>
    <row r="1170" spans="2:10" ht="21.95" customHeight="1">
      <c r="B1170" s="15" t="s">
        <v>51</v>
      </c>
      <c r="C1170" s="16" t="s">
        <v>3076</v>
      </c>
      <c r="D1170" s="17" t="s">
        <v>3077</v>
      </c>
      <c r="E1170" s="16" t="s">
        <v>54</v>
      </c>
      <c r="F1170" s="18">
        <v>863045.15</v>
      </c>
      <c r="G1170" s="19">
        <f t="shared" si="128"/>
        <v>62301.540000000037</v>
      </c>
      <c r="H1170" s="20">
        <v>800743.61</v>
      </c>
      <c r="I1170" s="24">
        <f t="shared" si="125"/>
        <v>7.2188042537519662E-2</v>
      </c>
      <c r="J1170" s="73" t="s">
        <v>55</v>
      </c>
    </row>
    <row r="1171" spans="2:10" ht="21.95" customHeight="1">
      <c r="B1171" s="15" t="s">
        <v>46</v>
      </c>
      <c r="C1171" s="16" t="s">
        <v>3078</v>
      </c>
      <c r="D1171" s="17" t="s">
        <v>3079</v>
      </c>
      <c r="E1171" s="16" t="s">
        <v>54</v>
      </c>
      <c r="F1171" s="18">
        <v>119794</v>
      </c>
      <c r="G1171" s="19">
        <f t="shared" si="128"/>
        <v>40304</v>
      </c>
      <c r="H1171" s="20">
        <v>79490</v>
      </c>
      <c r="I1171" s="24">
        <f t="shared" si="125"/>
        <v>0.33644422926023004</v>
      </c>
      <c r="J1171" s="73" t="s">
        <v>55</v>
      </c>
    </row>
    <row r="1172" spans="2:10" ht="21.95" customHeight="1">
      <c r="B1172" s="15" t="s">
        <v>46</v>
      </c>
      <c r="C1172" s="16" t="s">
        <v>3080</v>
      </c>
      <c r="D1172" s="17" t="s">
        <v>3081</v>
      </c>
      <c r="E1172" s="16" t="s">
        <v>54</v>
      </c>
      <c r="F1172" s="18">
        <v>200000</v>
      </c>
      <c r="G1172" s="19">
        <f t="shared" si="128"/>
        <v>10000</v>
      </c>
      <c r="H1172" s="20">
        <v>190000</v>
      </c>
      <c r="I1172" s="24">
        <f t="shared" si="125"/>
        <v>0.05</v>
      </c>
      <c r="J1172" s="73" t="s">
        <v>55</v>
      </c>
    </row>
    <row r="1173" spans="2:10" ht="21.95" customHeight="1">
      <c r="B1173" s="15" t="s">
        <v>51</v>
      </c>
      <c r="C1173" s="16" t="s">
        <v>3082</v>
      </c>
      <c r="D1173" s="17" t="s">
        <v>3083</v>
      </c>
      <c r="E1173" s="16" t="s">
        <v>54</v>
      </c>
      <c r="F1173" s="18">
        <v>500000</v>
      </c>
      <c r="G1173" s="19">
        <f t="shared" si="128"/>
        <v>43000</v>
      </c>
      <c r="H1173" s="20">
        <v>457000</v>
      </c>
      <c r="I1173" s="24">
        <f t="shared" si="125"/>
        <v>8.5999999999999993E-2</v>
      </c>
      <c r="J1173" s="73" t="s">
        <v>55</v>
      </c>
    </row>
    <row r="1174" spans="2:10" ht="21.95" customHeight="1">
      <c r="B1174" s="15" t="s">
        <v>46</v>
      </c>
      <c r="C1174" s="16" t="s">
        <v>3084</v>
      </c>
      <c r="D1174" s="17" t="s">
        <v>3085</v>
      </c>
      <c r="E1174" s="16" t="s">
        <v>54</v>
      </c>
      <c r="F1174" s="18">
        <v>45809.87</v>
      </c>
      <c r="G1174" s="19">
        <f t="shared" si="128"/>
        <v>19730.000000000004</v>
      </c>
      <c r="H1174" s="20">
        <v>26079.87</v>
      </c>
      <c r="I1174" s="24">
        <f t="shared" si="125"/>
        <v>0.430693210873552</v>
      </c>
      <c r="J1174" s="73" t="s">
        <v>55</v>
      </c>
    </row>
    <row r="1175" spans="2:10" ht="21.95" customHeight="1">
      <c r="B1175" s="15" t="s">
        <v>46</v>
      </c>
      <c r="C1175" s="16" t="s">
        <v>3086</v>
      </c>
      <c r="D1175" s="17" t="s">
        <v>3087</v>
      </c>
      <c r="E1175" s="16" t="s">
        <v>54</v>
      </c>
      <c r="F1175" s="18">
        <v>403474.29</v>
      </c>
      <c r="G1175" s="19">
        <f t="shared" si="128"/>
        <v>43486.869999999995</v>
      </c>
      <c r="H1175" s="20">
        <v>359987.42</v>
      </c>
      <c r="I1175" s="24">
        <f t="shared" si="125"/>
        <v>0.10778101871125419</v>
      </c>
      <c r="J1175" s="73" t="s">
        <v>55</v>
      </c>
    </row>
    <row r="1176" spans="2:10" ht="21.95" customHeight="1">
      <c r="B1176" s="15" t="s">
        <v>46</v>
      </c>
      <c r="C1176" s="16" t="s">
        <v>3088</v>
      </c>
      <c r="D1176" s="17" t="s">
        <v>3089</v>
      </c>
      <c r="E1176" s="16" t="s">
        <v>54</v>
      </c>
      <c r="F1176" s="18">
        <v>230246.17</v>
      </c>
      <c r="G1176" s="19">
        <f t="shared" si="128"/>
        <v>143945.53000000003</v>
      </c>
      <c r="H1176" s="20">
        <v>86300.64</v>
      </c>
      <c r="I1176" s="24">
        <f t="shared" si="125"/>
        <v>0.62518099649605474</v>
      </c>
      <c r="J1176" s="73" t="s">
        <v>55</v>
      </c>
    </row>
    <row r="1177" spans="2:10" ht="21.95" customHeight="1">
      <c r="B1177" s="15" t="s">
        <v>270</v>
      </c>
      <c r="C1177" s="16" t="s">
        <v>3090</v>
      </c>
      <c r="D1177" s="17" t="s">
        <v>3091</v>
      </c>
      <c r="E1177" s="16" t="s">
        <v>3092</v>
      </c>
      <c r="F1177" s="18">
        <v>69422.95</v>
      </c>
      <c r="G1177" s="19">
        <f t="shared" si="128"/>
        <v>30788.489999999998</v>
      </c>
      <c r="H1177" s="20">
        <v>38634.46</v>
      </c>
      <c r="I1177" s="24">
        <f t="shared" si="125"/>
        <v>0.44349152549697179</v>
      </c>
      <c r="J1177" s="73" t="s">
        <v>55</v>
      </c>
    </row>
    <row r="1178" spans="2:10" ht="21.95" customHeight="1">
      <c r="B1178" s="15" t="s">
        <v>96</v>
      </c>
      <c r="C1178" s="16" t="s">
        <v>3093</v>
      </c>
      <c r="D1178" s="17" t="s">
        <v>3094</v>
      </c>
      <c r="E1178" s="16" t="s">
        <v>3095</v>
      </c>
      <c r="F1178" s="18">
        <v>11034.3</v>
      </c>
      <c r="G1178" s="19">
        <f t="shared" si="128"/>
        <v>700</v>
      </c>
      <c r="H1178" s="20">
        <v>10334.299999999999</v>
      </c>
      <c r="I1178" s="24">
        <f t="shared" si="125"/>
        <v>6.3438550700995994E-2</v>
      </c>
      <c r="J1178" s="73" t="s">
        <v>55</v>
      </c>
    </row>
    <row r="1179" spans="2:10" ht="21.95" customHeight="1">
      <c r="B1179" s="15" t="s">
        <v>72</v>
      </c>
      <c r="C1179" s="16" t="s">
        <v>3096</v>
      </c>
      <c r="D1179" s="17" t="s">
        <v>3097</v>
      </c>
      <c r="E1179" s="16" t="s">
        <v>3098</v>
      </c>
      <c r="F1179" s="18">
        <v>37727</v>
      </c>
      <c r="G1179" s="19">
        <f t="shared" si="128"/>
        <v>16690</v>
      </c>
      <c r="H1179" s="20">
        <v>21037</v>
      </c>
      <c r="I1179" s="24">
        <f t="shared" si="125"/>
        <v>0.44238874015956742</v>
      </c>
      <c r="J1179" s="73" t="s">
        <v>55</v>
      </c>
    </row>
    <row r="1180" spans="2:10" ht="21.95" customHeight="1">
      <c r="B1180" s="15" t="s">
        <v>72</v>
      </c>
      <c r="C1180" s="16" t="s">
        <v>3099</v>
      </c>
      <c r="D1180" s="17" t="s">
        <v>3100</v>
      </c>
      <c r="E1180" s="16" t="s">
        <v>3101</v>
      </c>
      <c r="F1180" s="18">
        <v>25998.12</v>
      </c>
      <c r="G1180" s="19">
        <f t="shared" si="128"/>
        <v>23639</v>
      </c>
      <c r="H1180" s="20">
        <v>2359.12</v>
      </c>
      <c r="I1180" s="24">
        <f t="shared" si="125"/>
        <v>0.9092580540439078</v>
      </c>
      <c r="J1180" s="73" t="s">
        <v>55</v>
      </c>
    </row>
    <row r="1181" spans="2:10" ht="21.95" customHeight="1">
      <c r="B1181" s="15" t="s">
        <v>159</v>
      </c>
      <c r="C1181" s="16" t="s">
        <v>3102</v>
      </c>
      <c r="D1181" s="17" t="s">
        <v>3103</v>
      </c>
      <c r="E1181" s="16" t="s">
        <v>3104</v>
      </c>
      <c r="F1181" s="18">
        <v>464.5</v>
      </c>
      <c r="G1181" s="19">
        <f t="shared" si="128"/>
        <v>464.5</v>
      </c>
      <c r="H1181" s="20">
        <v>0</v>
      </c>
      <c r="I1181" s="24">
        <f t="shared" si="125"/>
        <v>1</v>
      </c>
      <c r="J1181" s="73" t="s">
        <v>55</v>
      </c>
    </row>
    <row r="1182" spans="2:10" ht="21.95" customHeight="1">
      <c r="B1182" s="15" t="s">
        <v>394</v>
      </c>
      <c r="C1182" s="16" t="s">
        <v>3105</v>
      </c>
      <c r="D1182" s="17" t="s">
        <v>3106</v>
      </c>
      <c r="E1182" s="16" t="s">
        <v>3107</v>
      </c>
      <c r="F1182" s="18">
        <v>47106.1</v>
      </c>
      <c r="G1182" s="19">
        <f t="shared" si="128"/>
        <v>18505</v>
      </c>
      <c r="H1182" s="20">
        <v>28601.1</v>
      </c>
      <c r="I1182" s="24">
        <f t="shared" si="125"/>
        <v>0.39283659653420683</v>
      </c>
      <c r="J1182" s="73" t="s">
        <v>55</v>
      </c>
    </row>
    <row r="1183" spans="2:10" ht="21.95" customHeight="1">
      <c r="B1183" s="15" t="s">
        <v>274</v>
      </c>
      <c r="C1183" s="16" t="s">
        <v>3108</v>
      </c>
      <c r="D1183" s="17" t="s">
        <v>3109</v>
      </c>
      <c r="E1183" s="16" t="s">
        <v>277</v>
      </c>
      <c r="F1183" s="18">
        <v>50000</v>
      </c>
      <c r="G1183" s="19">
        <f t="shared" si="128"/>
        <v>5836</v>
      </c>
      <c r="H1183" s="20">
        <v>44164</v>
      </c>
      <c r="I1183" s="24">
        <f t="shared" si="125"/>
        <v>0.11672</v>
      </c>
      <c r="J1183" s="73" t="s">
        <v>55</v>
      </c>
    </row>
    <row r="1184" spans="2:10" ht="21.95" customHeight="1">
      <c r="B1184" s="15" t="s">
        <v>46</v>
      </c>
      <c r="C1184" s="16" t="s">
        <v>3110</v>
      </c>
      <c r="D1184" s="17" t="s">
        <v>3111</v>
      </c>
      <c r="E1184" s="16" t="s">
        <v>217</v>
      </c>
      <c r="F1184" s="18">
        <v>474340</v>
      </c>
      <c r="G1184" s="19">
        <f t="shared" si="128"/>
        <v>90676.510000000009</v>
      </c>
      <c r="H1184" s="20">
        <v>383663.49</v>
      </c>
      <c r="I1184" s="24">
        <f t="shared" si="125"/>
        <v>0.19116353248724546</v>
      </c>
      <c r="J1184" s="73" t="s">
        <v>55</v>
      </c>
    </row>
    <row r="1185" spans="2:10" ht="21.95" customHeight="1">
      <c r="B1185" s="15" t="s">
        <v>85</v>
      </c>
      <c r="C1185" s="16" t="s">
        <v>3112</v>
      </c>
      <c r="D1185" s="17" t="s">
        <v>3113</v>
      </c>
      <c r="E1185" s="16" t="s">
        <v>3114</v>
      </c>
      <c r="F1185" s="18">
        <v>1000000</v>
      </c>
      <c r="G1185" s="19">
        <f t="shared" si="128"/>
        <v>50000</v>
      </c>
      <c r="H1185" s="20">
        <v>950000</v>
      </c>
      <c r="I1185" s="24">
        <f t="shared" si="125"/>
        <v>0.05</v>
      </c>
      <c r="J1185" s="73" t="s">
        <v>55</v>
      </c>
    </row>
    <row r="1186" spans="2:10" ht="21.95" customHeight="1">
      <c r="B1186" s="15" t="s">
        <v>46</v>
      </c>
      <c r="C1186" s="16" t="s">
        <v>3115</v>
      </c>
      <c r="D1186" s="17" t="s">
        <v>3116</v>
      </c>
      <c r="E1186" s="16" t="s">
        <v>3117</v>
      </c>
      <c r="F1186" s="18">
        <v>1.08</v>
      </c>
      <c r="G1186" s="19">
        <f t="shared" si="128"/>
        <v>1.08</v>
      </c>
      <c r="H1186" s="20">
        <v>0</v>
      </c>
      <c r="I1186" s="24">
        <f t="shared" si="125"/>
        <v>1</v>
      </c>
      <c r="J1186" s="73" t="s">
        <v>55</v>
      </c>
    </row>
    <row r="1187" spans="2:10" ht="21.95" customHeight="1">
      <c r="B1187" s="15" t="s">
        <v>46</v>
      </c>
      <c r="C1187" s="16" t="s">
        <v>3118</v>
      </c>
      <c r="D1187" s="17" t="s">
        <v>3119</v>
      </c>
      <c r="E1187" s="16" t="s">
        <v>3117</v>
      </c>
      <c r="F1187" s="18">
        <v>464448</v>
      </c>
      <c r="G1187" s="19">
        <f t="shared" si="128"/>
        <v>109698.5</v>
      </c>
      <c r="H1187" s="20">
        <v>354749.5</v>
      </c>
      <c r="I1187" s="24">
        <f t="shared" si="125"/>
        <v>0.23619113442193743</v>
      </c>
      <c r="J1187" s="73" t="s">
        <v>55</v>
      </c>
    </row>
    <row r="1188" spans="2:10" ht="21.95" customHeight="1">
      <c r="B1188" s="15" t="s">
        <v>46</v>
      </c>
      <c r="C1188" s="16" t="s">
        <v>3120</v>
      </c>
      <c r="D1188" s="17" t="s">
        <v>3121</v>
      </c>
      <c r="E1188" s="16" t="s">
        <v>3117</v>
      </c>
      <c r="F1188" s="18">
        <v>100000</v>
      </c>
      <c r="G1188" s="19">
        <f t="shared" si="128"/>
        <v>5000</v>
      </c>
      <c r="H1188" s="20">
        <v>95000</v>
      </c>
      <c r="I1188" s="24">
        <f t="shared" si="125"/>
        <v>0.05</v>
      </c>
      <c r="J1188" s="73" t="s">
        <v>55</v>
      </c>
    </row>
    <row r="1189" spans="2:10" ht="21.95" customHeight="1">
      <c r="B1189" s="15" t="s">
        <v>65</v>
      </c>
      <c r="C1189" s="16" t="s">
        <v>3122</v>
      </c>
      <c r="D1189" s="17" t="s">
        <v>3123</v>
      </c>
      <c r="E1189" s="16" t="s">
        <v>3124</v>
      </c>
      <c r="F1189" s="18">
        <v>250000</v>
      </c>
      <c r="G1189" s="19">
        <f t="shared" si="128"/>
        <v>26735</v>
      </c>
      <c r="H1189" s="20">
        <v>223265</v>
      </c>
      <c r="I1189" s="24">
        <f t="shared" si="125"/>
        <v>0.10693999999999999</v>
      </c>
      <c r="J1189" s="73" t="s">
        <v>55</v>
      </c>
    </row>
    <row r="1190" spans="2:10" ht="21.95" customHeight="1">
      <c r="B1190" s="15" t="s">
        <v>134</v>
      </c>
      <c r="C1190" s="16" t="s">
        <v>3125</v>
      </c>
      <c r="D1190" s="17" t="s">
        <v>3126</v>
      </c>
      <c r="E1190" s="16" t="s">
        <v>3127</v>
      </c>
      <c r="F1190" s="18">
        <v>9779.84</v>
      </c>
      <c r="G1190" s="19">
        <f t="shared" si="128"/>
        <v>6480</v>
      </c>
      <c r="H1190" s="20">
        <v>3299.84</v>
      </c>
      <c r="I1190" s="24">
        <f t="shared" si="125"/>
        <v>0.66258752699430667</v>
      </c>
      <c r="J1190" s="73" t="s">
        <v>55</v>
      </c>
    </row>
    <row r="1191" spans="2:10" ht="21.95" customHeight="1">
      <c r="B1191" s="15" t="s">
        <v>120</v>
      </c>
      <c r="C1191" s="16" t="s">
        <v>3128</v>
      </c>
      <c r="D1191" s="17" t="s">
        <v>3129</v>
      </c>
      <c r="E1191" s="16" t="s">
        <v>3130</v>
      </c>
      <c r="F1191" s="18">
        <v>100000</v>
      </c>
      <c r="G1191" s="19">
        <v>0</v>
      </c>
      <c r="H1191" s="20">
        <v>100000</v>
      </c>
      <c r="I1191" s="24">
        <f t="shared" si="125"/>
        <v>0</v>
      </c>
      <c r="J1191" s="73" t="s">
        <v>55</v>
      </c>
    </row>
    <row r="1192" spans="2:10" ht="21.95" customHeight="1">
      <c r="B1192" s="15" t="s">
        <v>46</v>
      </c>
      <c r="C1192" s="16" t="s">
        <v>3131</v>
      </c>
      <c r="D1192" s="17" t="s">
        <v>3132</v>
      </c>
      <c r="E1192" s="16" t="s">
        <v>3133</v>
      </c>
      <c r="F1192" s="18">
        <v>974.35</v>
      </c>
      <c r="G1192" s="19">
        <f t="shared" ref="G1192:G1196" si="129">SUM(F1192-H1192)</f>
        <v>974.35</v>
      </c>
      <c r="H1192" s="20">
        <v>0</v>
      </c>
      <c r="I1192" s="24">
        <f t="shared" si="125"/>
        <v>1</v>
      </c>
      <c r="J1192" s="73" t="s">
        <v>55</v>
      </c>
    </row>
    <row r="1193" spans="2:10" ht="21.95" customHeight="1">
      <c r="B1193" s="15" t="s">
        <v>2432</v>
      </c>
      <c r="C1193" s="16" t="s">
        <v>3134</v>
      </c>
      <c r="D1193" s="17" t="s">
        <v>3135</v>
      </c>
      <c r="E1193" s="16" t="s">
        <v>3136</v>
      </c>
      <c r="F1193" s="18">
        <v>3672.23</v>
      </c>
      <c r="G1193" s="19">
        <v>0</v>
      </c>
      <c r="H1193" s="20">
        <v>3672.23</v>
      </c>
      <c r="I1193" s="24">
        <f t="shared" si="125"/>
        <v>0</v>
      </c>
      <c r="J1193" s="73" t="s">
        <v>55</v>
      </c>
    </row>
    <row r="1194" spans="2:10" ht="21.95" customHeight="1">
      <c r="B1194" s="15" t="s">
        <v>120</v>
      </c>
      <c r="C1194" s="16" t="s">
        <v>3137</v>
      </c>
      <c r="D1194" s="17" t="s">
        <v>3138</v>
      </c>
      <c r="E1194" s="16" t="s">
        <v>3139</v>
      </c>
      <c r="F1194" s="18">
        <v>100000</v>
      </c>
      <c r="G1194" s="19">
        <v>0</v>
      </c>
      <c r="H1194" s="20">
        <v>100000</v>
      </c>
      <c r="I1194" s="24">
        <f t="shared" si="125"/>
        <v>0</v>
      </c>
      <c r="J1194" s="73" t="s">
        <v>55</v>
      </c>
    </row>
    <row r="1195" spans="2:10" ht="21.95" customHeight="1">
      <c r="B1195" s="15" t="s">
        <v>65</v>
      </c>
      <c r="C1195" s="16" t="s">
        <v>3140</v>
      </c>
      <c r="D1195" s="17" t="s">
        <v>3141</v>
      </c>
      <c r="E1195" s="16" t="s">
        <v>3142</v>
      </c>
      <c r="F1195" s="18">
        <v>95000</v>
      </c>
      <c r="G1195" s="19">
        <f t="shared" si="129"/>
        <v>29902.910000000003</v>
      </c>
      <c r="H1195" s="20">
        <v>65097.09</v>
      </c>
      <c r="I1195" s="24">
        <f t="shared" si="125"/>
        <v>0.31476747368421054</v>
      </c>
      <c r="J1195" s="73" t="s">
        <v>55</v>
      </c>
    </row>
    <row r="1196" spans="2:10" ht="21.95" customHeight="1">
      <c r="B1196" s="15" t="s">
        <v>81</v>
      </c>
      <c r="C1196" s="16" t="s">
        <v>3143</v>
      </c>
      <c r="D1196" s="17" t="s">
        <v>3144</v>
      </c>
      <c r="E1196" s="16" t="s">
        <v>143</v>
      </c>
      <c r="F1196" s="18">
        <v>529753.36</v>
      </c>
      <c r="G1196" s="19">
        <f t="shared" si="129"/>
        <v>326056.06</v>
      </c>
      <c r="H1196" s="20">
        <v>203697.3</v>
      </c>
      <c r="I1196" s="24">
        <f t="shared" si="125"/>
        <v>0.61548653509248152</v>
      </c>
      <c r="J1196" s="73" t="s">
        <v>55</v>
      </c>
    </row>
    <row r="1197" spans="2:10" ht="21.95" customHeight="1">
      <c r="B1197" s="15" t="s">
        <v>46</v>
      </c>
      <c r="C1197" s="16" t="s">
        <v>3145</v>
      </c>
      <c r="D1197" s="17" t="s">
        <v>3146</v>
      </c>
      <c r="E1197" s="16" t="s">
        <v>3147</v>
      </c>
      <c r="F1197" s="18">
        <v>18085.77</v>
      </c>
      <c r="G1197" s="19">
        <v>0</v>
      </c>
      <c r="H1197" s="20">
        <v>18085.77</v>
      </c>
      <c r="I1197" s="24">
        <f t="shared" si="125"/>
        <v>0</v>
      </c>
      <c r="J1197" s="73" t="s">
        <v>55</v>
      </c>
    </row>
    <row r="1198" spans="2:10" ht="21.95" customHeight="1">
      <c r="B1198" s="15" t="s">
        <v>159</v>
      </c>
      <c r="C1198" s="16" t="s">
        <v>3148</v>
      </c>
      <c r="D1198" s="17" t="s">
        <v>3149</v>
      </c>
      <c r="E1198" s="16" t="s">
        <v>3150</v>
      </c>
      <c r="F1198" s="18">
        <v>100000</v>
      </c>
      <c r="G1198" s="19">
        <v>0</v>
      </c>
      <c r="H1198" s="20">
        <v>100000</v>
      </c>
      <c r="I1198" s="24">
        <f t="shared" si="125"/>
        <v>0</v>
      </c>
      <c r="J1198" s="73" t="s">
        <v>55</v>
      </c>
    </row>
    <row r="1199" spans="2:10" ht="21.95" customHeight="1">
      <c r="B1199" s="15" t="s">
        <v>96</v>
      </c>
      <c r="C1199" s="16" t="s">
        <v>3151</v>
      </c>
      <c r="D1199" s="17" t="s">
        <v>3152</v>
      </c>
      <c r="E1199" s="16" t="s">
        <v>3153</v>
      </c>
      <c r="F1199" s="18">
        <v>104098.79</v>
      </c>
      <c r="G1199" s="19">
        <f t="shared" ref="G1199:G1202" si="130">SUM(F1199-H1199)</f>
        <v>34520.599999999991</v>
      </c>
      <c r="H1199" s="20">
        <v>69578.19</v>
      </c>
      <c r="I1199" s="24">
        <f t="shared" si="125"/>
        <v>0.3316138448871499</v>
      </c>
      <c r="J1199" s="73" t="s">
        <v>55</v>
      </c>
    </row>
    <row r="1200" spans="2:10" ht="21.95" customHeight="1">
      <c r="B1200" s="15" t="s">
        <v>96</v>
      </c>
      <c r="C1200" s="16" t="s">
        <v>3154</v>
      </c>
      <c r="D1200" s="17" t="s">
        <v>3155</v>
      </c>
      <c r="E1200" s="16" t="s">
        <v>3153</v>
      </c>
      <c r="F1200" s="18">
        <v>200000</v>
      </c>
      <c r="G1200" s="19">
        <f t="shared" si="130"/>
        <v>10000</v>
      </c>
      <c r="H1200" s="20">
        <v>190000</v>
      </c>
      <c r="I1200" s="24">
        <f t="shared" si="125"/>
        <v>0.05</v>
      </c>
      <c r="J1200" s="73" t="s">
        <v>55</v>
      </c>
    </row>
    <row r="1201" spans="2:10" ht="21.95" customHeight="1">
      <c r="B1201" s="15" t="s">
        <v>72</v>
      </c>
      <c r="C1201" s="16" t="s">
        <v>3156</v>
      </c>
      <c r="D1201" s="17" t="s">
        <v>3157</v>
      </c>
      <c r="E1201" s="16" t="s">
        <v>3158</v>
      </c>
      <c r="F1201" s="18">
        <v>100000</v>
      </c>
      <c r="G1201" s="19">
        <f t="shared" si="130"/>
        <v>5000</v>
      </c>
      <c r="H1201" s="20">
        <v>95000</v>
      </c>
      <c r="I1201" s="24">
        <f t="shared" si="125"/>
        <v>0.05</v>
      </c>
      <c r="J1201" s="73" t="s">
        <v>55</v>
      </c>
    </row>
    <row r="1202" spans="2:10" ht="21.95" customHeight="1">
      <c r="B1202" s="15" t="s">
        <v>134</v>
      </c>
      <c r="C1202" s="16" t="s">
        <v>3159</v>
      </c>
      <c r="D1202" s="17" t="s">
        <v>3160</v>
      </c>
      <c r="E1202" s="16" t="s">
        <v>3161</v>
      </c>
      <c r="F1202" s="18">
        <v>72401</v>
      </c>
      <c r="G1202" s="19">
        <f t="shared" si="130"/>
        <v>40733.699999999997</v>
      </c>
      <c r="H1202" s="20">
        <v>31667.3</v>
      </c>
      <c r="I1202" s="24">
        <f t="shared" si="125"/>
        <v>0.56261239485642456</v>
      </c>
      <c r="J1202" s="73" t="s">
        <v>55</v>
      </c>
    </row>
    <row r="1203" spans="2:10" ht="21.95" customHeight="1">
      <c r="B1203" s="15" t="s">
        <v>60</v>
      </c>
      <c r="C1203" s="16" t="s">
        <v>3162</v>
      </c>
      <c r="D1203" s="17" t="s">
        <v>3163</v>
      </c>
      <c r="E1203" s="16" t="s">
        <v>3164</v>
      </c>
      <c r="F1203" s="18">
        <v>5197.58</v>
      </c>
      <c r="G1203" s="19">
        <v>0</v>
      </c>
      <c r="H1203" s="20">
        <v>5197.58</v>
      </c>
      <c r="I1203" s="24">
        <f t="shared" si="125"/>
        <v>0</v>
      </c>
      <c r="J1203" s="73" t="s">
        <v>55</v>
      </c>
    </row>
    <row r="1204" spans="2:10" ht="21.95" customHeight="1">
      <c r="B1204" s="15" t="s">
        <v>1796</v>
      </c>
      <c r="C1204" s="16" t="s">
        <v>3165</v>
      </c>
      <c r="D1204" s="17" t="s">
        <v>3166</v>
      </c>
      <c r="E1204" s="16" t="s">
        <v>3167</v>
      </c>
      <c r="F1204" s="18">
        <v>42120</v>
      </c>
      <c r="G1204" s="19">
        <v>0</v>
      </c>
      <c r="H1204" s="20">
        <v>42120</v>
      </c>
      <c r="I1204" s="24">
        <f t="shared" si="125"/>
        <v>0</v>
      </c>
      <c r="J1204" s="73" t="s">
        <v>55</v>
      </c>
    </row>
    <row r="1205" spans="2:10" ht="21.95" customHeight="1">
      <c r="B1205" s="15" t="s">
        <v>159</v>
      </c>
      <c r="C1205" s="16" t="s">
        <v>3168</v>
      </c>
      <c r="D1205" s="17" t="s">
        <v>3169</v>
      </c>
      <c r="E1205" s="16" t="s">
        <v>3170</v>
      </c>
      <c r="F1205" s="18">
        <v>7783.91</v>
      </c>
      <c r="G1205" s="19">
        <v>0</v>
      </c>
      <c r="H1205" s="20">
        <v>7783.91</v>
      </c>
      <c r="I1205" s="24">
        <f t="shared" si="125"/>
        <v>0</v>
      </c>
      <c r="J1205" s="73" t="s">
        <v>55</v>
      </c>
    </row>
    <row r="1206" spans="2:10" ht="21.95" customHeight="1">
      <c r="B1206" s="15" t="s">
        <v>159</v>
      </c>
      <c r="C1206" s="16" t="s">
        <v>3171</v>
      </c>
      <c r="D1206" s="17" t="s">
        <v>3172</v>
      </c>
      <c r="E1206" s="16" t="s">
        <v>3170</v>
      </c>
      <c r="F1206" s="18">
        <v>724980</v>
      </c>
      <c r="G1206" s="19">
        <f t="shared" ref="G1206:G1215" si="131">SUM(F1206-H1206)</f>
        <v>248813.38</v>
      </c>
      <c r="H1206" s="20">
        <v>476166.62</v>
      </c>
      <c r="I1206" s="24">
        <f t="shared" si="125"/>
        <v>0.34320033656100857</v>
      </c>
      <c r="J1206" s="73" t="s">
        <v>55</v>
      </c>
    </row>
    <row r="1207" spans="2:10" ht="21.95" customHeight="1">
      <c r="B1207" s="15" t="s">
        <v>159</v>
      </c>
      <c r="C1207" s="16" t="s">
        <v>3173</v>
      </c>
      <c r="D1207" s="17" t="s">
        <v>3174</v>
      </c>
      <c r="E1207" s="16" t="s">
        <v>3170</v>
      </c>
      <c r="F1207" s="18">
        <v>900000</v>
      </c>
      <c r="G1207" s="19">
        <f t="shared" si="131"/>
        <v>45000</v>
      </c>
      <c r="H1207" s="20">
        <v>855000</v>
      </c>
      <c r="I1207" s="24">
        <f t="shared" si="125"/>
        <v>0.05</v>
      </c>
      <c r="J1207" s="73" t="s">
        <v>55</v>
      </c>
    </row>
    <row r="1208" spans="2:10" ht="21.95" customHeight="1">
      <c r="B1208" s="15" t="s">
        <v>159</v>
      </c>
      <c r="C1208" s="16" t="s">
        <v>3175</v>
      </c>
      <c r="D1208" s="17" t="s">
        <v>1714</v>
      </c>
      <c r="E1208" s="16" t="s">
        <v>3170</v>
      </c>
      <c r="F1208" s="18">
        <v>429852.69</v>
      </c>
      <c r="G1208" s="19">
        <f t="shared" si="131"/>
        <v>361462.39</v>
      </c>
      <c r="H1208" s="20">
        <v>68390.3</v>
      </c>
      <c r="I1208" s="24">
        <f t="shared" si="125"/>
        <v>0.84089828541028788</v>
      </c>
      <c r="J1208" s="73" t="s">
        <v>64</v>
      </c>
    </row>
    <row r="1209" spans="2:10" ht="21.95" customHeight="1">
      <c r="B1209" s="15" t="s">
        <v>159</v>
      </c>
      <c r="C1209" s="16" t="s">
        <v>3176</v>
      </c>
      <c r="D1209" s="17" t="s">
        <v>3177</v>
      </c>
      <c r="E1209" s="16" t="s">
        <v>3170</v>
      </c>
      <c r="F1209" s="18">
        <v>108815.47</v>
      </c>
      <c r="G1209" s="19">
        <f t="shared" si="131"/>
        <v>37565</v>
      </c>
      <c r="H1209" s="20">
        <v>71250.47</v>
      </c>
      <c r="I1209" s="24">
        <f t="shared" si="125"/>
        <v>0.34521745851026514</v>
      </c>
      <c r="J1209" s="73" t="s">
        <v>55</v>
      </c>
    </row>
    <row r="1210" spans="2:10" ht="21.95" customHeight="1">
      <c r="B1210" s="15" t="s">
        <v>124</v>
      </c>
      <c r="C1210" s="16" t="s">
        <v>3178</v>
      </c>
      <c r="D1210" s="17" t="s">
        <v>3179</v>
      </c>
      <c r="E1210" s="16" t="s">
        <v>3180</v>
      </c>
      <c r="F1210" s="18">
        <v>20901.43</v>
      </c>
      <c r="G1210" s="19">
        <f t="shared" si="131"/>
        <v>5670</v>
      </c>
      <c r="H1210" s="20">
        <v>15231.43</v>
      </c>
      <c r="I1210" s="24">
        <f t="shared" si="125"/>
        <v>0.27127330522361387</v>
      </c>
      <c r="J1210" s="73" t="s">
        <v>55</v>
      </c>
    </row>
    <row r="1211" spans="2:10" ht="21.95" customHeight="1">
      <c r="B1211" s="15" t="s">
        <v>124</v>
      </c>
      <c r="C1211" s="16" t="s">
        <v>3181</v>
      </c>
      <c r="D1211" s="17" t="s">
        <v>3182</v>
      </c>
      <c r="E1211" s="16" t="s">
        <v>3180</v>
      </c>
      <c r="F1211" s="18">
        <v>298965.48</v>
      </c>
      <c r="G1211" s="19">
        <f t="shared" si="131"/>
        <v>22406.709999999963</v>
      </c>
      <c r="H1211" s="20">
        <v>276558.77</v>
      </c>
      <c r="I1211" s="24">
        <f t="shared" si="125"/>
        <v>7.4947482231058793E-2</v>
      </c>
      <c r="J1211" s="73" t="s">
        <v>55</v>
      </c>
    </row>
    <row r="1212" spans="2:10" ht="21.95" customHeight="1">
      <c r="B1212" s="15" t="s">
        <v>270</v>
      </c>
      <c r="C1212" s="16" t="s">
        <v>3183</v>
      </c>
      <c r="D1212" s="17" t="s">
        <v>3184</v>
      </c>
      <c r="E1212" s="16" t="s">
        <v>3185</v>
      </c>
      <c r="F1212" s="18">
        <v>8383.42</v>
      </c>
      <c r="G1212" s="19">
        <f t="shared" si="131"/>
        <v>6583.2</v>
      </c>
      <c r="H1212" s="20">
        <v>1800.22</v>
      </c>
      <c r="I1212" s="24">
        <f t="shared" si="125"/>
        <v>0.78526424776523185</v>
      </c>
      <c r="J1212" s="73" t="s">
        <v>55</v>
      </c>
    </row>
    <row r="1213" spans="2:10" ht="21.95" customHeight="1">
      <c r="B1213" s="15" t="s">
        <v>65</v>
      </c>
      <c r="C1213" s="16" t="s">
        <v>3186</v>
      </c>
      <c r="D1213" s="17" t="s">
        <v>3187</v>
      </c>
      <c r="E1213" s="16" t="s">
        <v>3188</v>
      </c>
      <c r="F1213" s="18">
        <v>94611.18</v>
      </c>
      <c r="G1213" s="19">
        <f t="shared" si="131"/>
        <v>4600.2099999999919</v>
      </c>
      <c r="H1213" s="20">
        <v>90010.97</v>
      </c>
      <c r="I1213" s="24">
        <f t="shared" si="125"/>
        <v>4.8622266417140049E-2</v>
      </c>
      <c r="J1213" s="73" t="s">
        <v>55</v>
      </c>
    </row>
    <row r="1214" spans="2:10" ht="21.95" customHeight="1">
      <c r="B1214" s="15" t="s">
        <v>65</v>
      </c>
      <c r="C1214" s="16" t="s">
        <v>3189</v>
      </c>
      <c r="D1214" s="17" t="s">
        <v>3190</v>
      </c>
      <c r="E1214" s="16" t="s">
        <v>3191</v>
      </c>
      <c r="F1214" s="18">
        <v>45302</v>
      </c>
      <c r="G1214" s="19">
        <f t="shared" si="131"/>
        <v>8030</v>
      </c>
      <c r="H1214" s="20">
        <v>37272</v>
      </c>
      <c r="I1214" s="24">
        <f t="shared" si="125"/>
        <v>0.1772548673347755</v>
      </c>
      <c r="J1214" s="73" t="s">
        <v>55</v>
      </c>
    </row>
    <row r="1215" spans="2:10" ht="21.95" customHeight="1">
      <c r="B1215" s="15" t="s">
        <v>65</v>
      </c>
      <c r="C1215" s="16" t="s">
        <v>3192</v>
      </c>
      <c r="D1215" s="17" t="s">
        <v>3193</v>
      </c>
      <c r="E1215" s="16" t="s">
        <v>3191</v>
      </c>
      <c r="F1215" s="18">
        <v>94980</v>
      </c>
      <c r="G1215" s="19">
        <f t="shared" si="131"/>
        <v>1500</v>
      </c>
      <c r="H1215" s="20">
        <v>93480</v>
      </c>
      <c r="I1215" s="24">
        <f t="shared" si="125"/>
        <v>1.5792798483891344E-2</v>
      </c>
      <c r="J1215" s="73" t="s">
        <v>55</v>
      </c>
    </row>
    <row r="1216" spans="2:10" ht="21.95" customHeight="1">
      <c r="B1216" s="15" t="s">
        <v>134</v>
      </c>
      <c r="C1216" s="16" t="s">
        <v>3194</v>
      </c>
      <c r="D1216" s="17" t="s">
        <v>3195</v>
      </c>
      <c r="E1216" s="16" t="s">
        <v>3196</v>
      </c>
      <c r="F1216" s="18">
        <v>0.01</v>
      </c>
      <c r="G1216" s="19">
        <v>0</v>
      </c>
      <c r="H1216" s="20">
        <v>0.01</v>
      </c>
      <c r="I1216" s="24">
        <f t="shared" si="125"/>
        <v>0</v>
      </c>
      <c r="J1216" s="73" t="s">
        <v>55</v>
      </c>
    </row>
    <row r="1217" spans="2:10" ht="21.95" customHeight="1">
      <c r="B1217" s="15" t="s">
        <v>311</v>
      </c>
      <c r="C1217" s="16" t="s">
        <v>3197</v>
      </c>
      <c r="D1217" s="17" t="s">
        <v>3198</v>
      </c>
      <c r="E1217" s="16" t="s">
        <v>3199</v>
      </c>
      <c r="F1217" s="18">
        <v>45179.49</v>
      </c>
      <c r="G1217" s="19">
        <v>0</v>
      </c>
      <c r="H1217" s="20">
        <v>45179.49</v>
      </c>
      <c r="I1217" s="24">
        <f t="shared" ref="I1217:I1280" si="132">SUM(G1217/F1217)</f>
        <v>0</v>
      </c>
      <c r="J1217" s="73" t="s">
        <v>55</v>
      </c>
    </row>
    <row r="1218" spans="2:10" ht="21.95" customHeight="1">
      <c r="B1218" s="15" t="s">
        <v>72</v>
      </c>
      <c r="C1218" s="16" t="s">
        <v>3200</v>
      </c>
      <c r="D1218" s="17" t="s">
        <v>3201</v>
      </c>
      <c r="E1218" s="16" t="s">
        <v>3202</v>
      </c>
      <c r="F1218" s="18">
        <v>114.21</v>
      </c>
      <c r="G1218" s="19">
        <v>0</v>
      </c>
      <c r="H1218" s="20">
        <v>114.21</v>
      </c>
      <c r="I1218" s="24">
        <f t="shared" si="132"/>
        <v>0</v>
      </c>
      <c r="J1218" s="73" t="s">
        <v>55</v>
      </c>
    </row>
    <row r="1219" spans="2:10" ht="21.95" customHeight="1">
      <c r="B1219" s="15" t="s">
        <v>72</v>
      </c>
      <c r="C1219" s="16" t="s">
        <v>3203</v>
      </c>
      <c r="D1219" s="17" t="s">
        <v>3204</v>
      </c>
      <c r="E1219" s="16" t="s">
        <v>3202</v>
      </c>
      <c r="F1219" s="18">
        <v>277345</v>
      </c>
      <c r="G1219" s="19">
        <f t="shared" ref="G1219:G1222" si="133">SUM(F1219-H1219)</f>
        <v>158613.27000000002</v>
      </c>
      <c r="H1219" s="20">
        <v>118731.73</v>
      </c>
      <c r="I1219" s="24">
        <f t="shared" si="132"/>
        <v>0.57189879031531132</v>
      </c>
      <c r="J1219" s="73" t="s">
        <v>55</v>
      </c>
    </row>
    <row r="1220" spans="2:10" ht="21.95" customHeight="1">
      <c r="B1220" s="15" t="s">
        <v>159</v>
      </c>
      <c r="C1220" s="16" t="s">
        <v>3205</v>
      </c>
      <c r="D1220" s="17" t="s">
        <v>3206</v>
      </c>
      <c r="E1220" s="16" t="s">
        <v>3207</v>
      </c>
      <c r="F1220" s="18">
        <v>30814</v>
      </c>
      <c r="G1220" s="19">
        <f t="shared" si="133"/>
        <v>10526.2</v>
      </c>
      <c r="H1220" s="20">
        <v>20287.8</v>
      </c>
      <c r="I1220" s="24">
        <f t="shared" si="132"/>
        <v>0.34160446550269358</v>
      </c>
      <c r="J1220" s="73" t="s">
        <v>55</v>
      </c>
    </row>
    <row r="1221" spans="2:10" ht="21.95" customHeight="1">
      <c r="B1221" s="15" t="s">
        <v>159</v>
      </c>
      <c r="C1221" s="16" t="s">
        <v>3208</v>
      </c>
      <c r="D1221" s="17" t="s">
        <v>3209</v>
      </c>
      <c r="E1221" s="16" t="s">
        <v>3210</v>
      </c>
      <c r="F1221" s="18">
        <v>15000</v>
      </c>
      <c r="G1221" s="19">
        <f t="shared" si="133"/>
        <v>750</v>
      </c>
      <c r="H1221" s="20">
        <v>14250</v>
      </c>
      <c r="I1221" s="24">
        <f t="shared" si="132"/>
        <v>0.05</v>
      </c>
      <c r="J1221" s="73" t="s">
        <v>55</v>
      </c>
    </row>
    <row r="1222" spans="2:10" ht="21.95" customHeight="1">
      <c r="B1222" s="15" t="s">
        <v>270</v>
      </c>
      <c r="C1222" s="16" t="s">
        <v>3211</v>
      </c>
      <c r="D1222" s="17" t="s">
        <v>3212</v>
      </c>
      <c r="E1222" s="16" t="s">
        <v>3213</v>
      </c>
      <c r="F1222" s="18">
        <v>130950</v>
      </c>
      <c r="G1222" s="19">
        <f t="shared" si="133"/>
        <v>49475</v>
      </c>
      <c r="H1222" s="20">
        <v>81475</v>
      </c>
      <c r="I1222" s="24">
        <f t="shared" si="132"/>
        <v>0.3778159602901871</v>
      </c>
      <c r="J1222" s="73" t="s">
        <v>55</v>
      </c>
    </row>
    <row r="1223" spans="2:10" ht="21.95" customHeight="1">
      <c r="B1223" s="15" t="s">
        <v>270</v>
      </c>
      <c r="C1223" s="16" t="s">
        <v>3214</v>
      </c>
      <c r="D1223" s="17" t="s">
        <v>3215</v>
      </c>
      <c r="E1223" s="16" t="s">
        <v>3216</v>
      </c>
      <c r="F1223" s="18">
        <v>1023.98</v>
      </c>
      <c r="G1223" s="19">
        <v>0</v>
      </c>
      <c r="H1223" s="20">
        <v>1023.98</v>
      </c>
      <c r="I1223" s="24">
        <f t="shared" si="132"/>
        <v>0</v>
      </c>
      <c r="J1223" s="73" t="s">
        <v>55</v>
      </c>
    </row>
    <row r="1224" spans="2:10" ht="21.95" customHeight="1">
      <c r="B1224" s="15" t="s">
        <v>85</v>
      </c>
      <c r="C1224" s="16" t="s">
        <v>3217</v>
      </c>
      <c r="D1224" s="17" t="s">
        <v>3218</v>
      </c>
      <c r="E1224" s="16" t="s">
        <v>3219</v>
      </c>
      <c r="F1224" s="18">
        <v>312501.53999999998</v>
      </c>
      <c r="G1224" s="19">
        <f t="shared" ref="G1224:G1227" si="134">SUM(F1224-H1224)</f>
        <v>41639.679999999993</v>
      </c>
      <c r="H1224" s="20">
        <v>270861.86</v>
      </c>
      <c r="I1224" s="24">
        <f t="shared" si="132"/>
        <v>0.13324631936213818</v>
      </c>
      <c r="J1224" s="73" t="s">
        <v>55</v>
      </c>
    </row>
    <row r="1225" spans="2:10" ht="21.95" customHeight="1">
      <c r="B1225" s="15" t="s">
        <v>169</v>
      </c>
      <c r="C1225" s="16" t="s">
        <v>3220</v>
      </c>
      <c r="D1225" s="17" t="s">
        <v>3221</v>
      </c>
      <c r="E1225" s="16" t="s">
        <v>3222</v>
      </c>
      <c r="F1225" s="18">
        <v>4563.1899999999996</v>
      </c>
      <c r="G1225" s="19">
        <f t="shared" si="134"/>
        <v>4029.4999999999995</v>
      </c>
      <c r="H1225" s="20">
        <v>533.69000000000005</v>
      </c>
      <c r="I1225" s="24">
        <f t="shared" si="132"/>
        <v>0.88304453682621142</v>
      </c>
      <c r="J1225" s="73" t="s">
        <v>55</v>
      </c>
    </row>
    <row r="1226" spans="2:10" ht="21.95" customHeight="1">
      <c r="B1226" s="15" t="s">
        <v>124</v>
      </c>
      <c r="C1226" s="16" t="s">
        <v>3223</v>
      </c>
      <c r="D1226" s="17" t="s">
        <v>3224</v>
      </c>
      <c r="E1226" s="16" t="s">
        <v>3225</v>
      </c>
      <c r="F1226" s="18">
        <v>5534.49</v>
      </c>
      <c r="G1226" s="19">
        <f t="shared" si="134"/>
        <v>1000</v>
      </c>
      <c r="H1226" s="20">
        <v>4534.49</v>
      </c>
      <c r="I1226" s="24">
        <f t="shared" si="132"/>
        <v>0.18068512184501193</v>
      </c>
      <c r="J1226" s="73" t="s">
        <v>55</v>
      </c>
    </row>
    <row r="1227" spans="2:10" ht="21.95" customHeight="1">
      <c r="B1227" s="15" t="s">
        <v>124</v>
      </c>
      <c r="C1227" s="16" t="s">
        <v>3226</v>
      </c>
      <c r="D1227" s="17" t="s">
        <v>3227</v>
      </c>
      <c r="E1227" s="16" t="s">
        <v>3225</v>
      </c>
      <c r="F1227" s="18">
        <v>62105</v>
      </c>
      <c r="G1227" s="19">
        <f t="shared" si="134"/>
        <v>2817.1399999999994</v>
      </c>
      <c r="H1227" s="20">
        <v>59287.86</v>
      </c>
      <c r="I1227" s="24">
        <f t="shared" si="132"/>
        <v>4.5360921020851777E-2</v>
      </c>
      <c r="J1227" s="73" t="s">
        <v>55</v>
      </c>
    </row>
    <row r="1228" spans="2:10" ht="21.95" customHeight="1">
      <c r="B1228" s="15" t="s">
        <v>169</v>
      </c>
      <c r="C1228" s="16" t="s">
        <v>3228</v>
      </c>
      <c r="D1228" s="17" t="s">
        <v>3229</v>
      </c>
      <c r="E1228" s="16" t="s">
        <v>3230</v>
      </c>
      <c r="F1228" s="18">
        <v>50000</v>
      </c>
      <c r="G1228" s="19">
        <v>0</v>
      </c>
      <c r="H1228" s="20">
        <v>50000</v>
      </c>
      <c r="I1228" s="24">
        <f t="shared" si="132"/>
        <v>0</v>
      </c>
      <c r="J1228" s="73" t="s">
        <v>55</v>
      </c>
    </row>
    <row r="1229" spans="2:10" ht="21.95" customHeight="1">
      <c r="B1229" s="15" t="s">
        <v>124</v>
      </c>
      <c r="C1229" s="16" t="s">
        <v>3231</v>
      </c>
      <c r="D1229" s="17" t="s">
        <v>3232</v>
      </c>
      <c r="E1229" s="16" t="s">
        <v>466</v>
      </c>
      <c r="F1229" s="18">
        <v>119315.4</v>
      </c>
      <c r="G1229" s="19">
        <f t="shared" ref="G1229:G1232" si="135">SUM(F1229-H1229)</f>
        <v>40646.26999999999</v>
      </c>
      <c r="H1229" s="20">
        <v>78669.13</v>
      </c>
      <c r="I1229" s="24">
        <f t="shared" si="132"/>
        <v>0.34066239563375716</v>
      </c>
      <c r="J1229" s="73" t="s">
        <v>55</v>
      </c>
    </row>
    <row r="1230" spans="2:10" ht="21.95" customHeight="1">
      <c r="B1230" s="15" t="s">
        <v>124</v>
      </c>
      <c r="C1230" s="16" t="s">
        <v>3233</v>
      </c>
      <c r="D1230" s="17" t="s">
        <v>3234</v>
      </c>
      <c r="E1230" s="16" t="s">
        <v>466</v>
      </c>
      <c r="F1230" s="18">
        <v>50000</v>
      </c>
      <c r="G1230" s="19">
        <f t="shared" si="135"/>
        <v>2500</v>
      </c>
      <c r="H1230" s="20">
        <v>47500</v>
      </c>
      <c r="I1230" s="24">
        <f t="shared" si="132"/>
        <v>0.05</v>
      </c>
      <c r="J1230" s="73" t="s">
        <v>55</v>
      </c>
    </row>
    <row r="1231" spans="2:10" ht="21.95" customHeight="1">
      <c r="B1231" s="15" t="s">
        <v>3235</v>
      </c>
      <c r="C1231" s="16" t="s">
        <v>3236</v>
      </c>
      <c r="D1231" s="17" t="s">
        <v>3237</v>
      </c>
      <c r="E1231" s="16" t="s">
        <v>3238</v>
      </c>
      <c r="F1231" s="18">
        <v>500000</v>
      </c>
      <c r="G1231" s="19">
        <f t="shared" si="135"/>
        <v>27000</v>
      </c>
      <c r="H1231" s="20">
        <v>473000</v>
      </c>
      <c r="I1231" s="24">
        <f t="shared" si="132"/>
        <v>5.3999999999999999E-2</v>
      </c>
      <c r="J1231" s="73" t="s">
        <v>55</v>
      </c>
    </row>
    <row r="1232" spans="2:10" ht="21.95" customHeight="1">
      <c r="B1232" s="15" t="s">
        <v>3239</v>
      </c>
      <c r="C1232" s="16" t="s">
        <v>3240</v>
      </c>
      <c r="D1232" s="17" t="s">
        <v>3241</v>
      </c>
      <c r="E1232" s="16" t="s">
        <v>3238</v>
      </c>
      <c r="F1232" s="18">
        <v>659817.05000000005</v>
      </c>
      <c r="G1232" s="19">
        <f t="shared" si="135"/>
        <v>601247.35000000009</v>
      </c>
      <c r="H1232" s="20">
        <v>58569.7</v>
      </c>
      <c r="I1232" s="24">
        <f t="shared" si="132"/>
        <v>0.91123342447728506</v>
      </c>
      <c r="J1232" s="73" t="s">
        <v>55</v>
      </c>
    </row>
    <row r="1233" spans="2:10" ht="21.95" customHeight="1">
      <c r="B1233" s="15" t="s">
        <v>81</v>
      </c>
      <c r="C1233" s="16" t="s">
        <v>3242</v>
      </c>
      <c r="D1233" s="17" t="s">
        <v>3243</v>
      </c>
      <c r="E1233" s="16" t="s">
        <v>359</v>
      </c>
      <c r="F1233" s="18">
        <v>3008.21</v>
      </c>
      <c r="G1233" s="19">
        <v>0</v>
      </c>
      <c r="H1233" s="20">
        <v>3008.21</v>
      </c>
      <c r="I1233" s="24">
        <f t="shared" si="132"/>
        <v>0</v>
      </c>
      <c r="J1233" s="73" t="s">
        <v>55</v>
      </c>
    </row>
    <row r="1234" spans="2:10" ht="21.95" customHeight="1">
      <c r="B1234" s="15" t="s">
        <v>81</v>
      </c>
      <c r="C1234" s="16" t="s">
        <v>3244</v>
      </c>
      <c r="D1234" s="17" t="s">
        <v>3245</v>
      </c>
      <c r="E1234" s="16" t="s">
        <v>3246</v>
      </c>
      <c r="F1234" s="18">
        <v>91500</v>
      </c>
      <c r="G1234" s="19">
        <f t="shared" ref="G1234:G1237" si="136">SUM(F1234-H1234)</f>
        <v>6809.6999999999971</v>
      </c>
      <c r="H1234" s="20">
        <v>84690.3</v>
      </c>
      <c r="I1234" s="24">
        <f t="shared" si="132"/>
        <v>7.4422950819672096E-2</v>
      </c>
      <c r="J1234" s="73" t="s">
        <v>55</v>
      </c>
    </row>
    <row r="1235" spans="2:10" ht="21.95" customHeight="1">
      <c r="B1235" s="15" t="s">
        <v>284</v>
      </c>
      <c r="C1235" s="16" t="s">
        <v>3247</v>
      </c>
      <c r="D1235" s="17" t="s">
        <v>3248</v>
      </c>
      <c r="E1235" s="16" t="s">
        <v>3249</v>
      </c>
      <c r="F1235" s="18">
        <v>71105.97</v>
      </c>
      <c r="G1235" s="19">
        <f t="shared" si="136"/>
        <v>31105.97</v>
      </c>
      <c r="H1235" s="20">
        <v>40000</v>
      </c>
      <c r="I1235" s="24">
        <f t="shared" si="132"/>
        <v>0.43745933006750348</v>
      </c>
      <c r="J1235" s="73" t="s">
        <v>55</v>
      </c>
    </row>
    <row r="1236" spans="2:10" ht="21.95" customHeight="1">
      <c r="B1236" s="15" t="s">
        <v>159</v>
      </c>
      <c r="C1236" s="16" t="s">
        <v>3250</v>
      </c>
      <c r="D1236" s="17" t="s">
        <v>3251</v>
      </c>
      <c r="E1236" s="16" t="s">
        <v>3252</v>
      </c>
      <c r="F1236" s="18">
        <v>348376.88</v>
      </c>
      <c r="G1236" s="19">
        <f t="shared" si="136"/>
        <v>209438.79</v>
      </c>
      <c r="H1236" s="20">
        <v>138938.09</v>
      </c>
      <c r="I1236" s="24">
        <f t="shared" si="132"/>
        <v>0.60118452751514395</v>
      </c>
      <c r="J1236" s="73" t="s">
        <v>55</v>
      </c>
    </row>
    <row r="1237" spans="2:10" ht="21.95" customHeight="1">
      <c r="B1237" s="15" t="s">
        <v>159</v>
      </c>
      <c r="C1237" s="16" t="s">
        <v>3253</v>
      </c>
      <c r="D1237" s="17" t="s">
        <v>3254</v>
      </c>
      <c r="E1237" s="16" t="s">
        <v>3252</v>
      </c>
      <c r="F1237" s="18">
        <v>899826.61</v>
      </c>
      <c r="G1237" s="19">
        <f t="shared" si="136"/>
        <v>448324.51999999996</v>
      </c>
      <c r="H1237" s="20">
        <v>451502.09</v>
      </c>
      <c r="I1237" s="24">
        <f t="shared" si="132"/>
        <v>0.49823434316973575</v>
      </c>
      <c r="J1237" s="73" t="s">
        <v>55</v>
      </c>
    </row>
    <row r="1238" spans="2:10" ht="21.95" customHeight="1">
      <c r="B1238" s="15" t="s">
        <v>124</v>
      </c>
      <c r="C1238" s="16" t="s">
        <v>3255</v>
      </c>
      <c r="D1238" s="17" t="s">
        <v>1714</v>
      </c>
      <c r="E1238" s="16" t="s">
        <v>3256</v>
      </c>
      <c r="F1238" s="18">
        <v>35910.5</v>
      </c>
      <c r="G1238" s="19">
        <v>0</v>
      </c>
      <c r="H1238" s="20">
        <v>35910.5</v>
      </c>
      <c r="I1238" s="24">
        <f t="shared" si="132"/>
        <v>0</v>
      </c>
      <c r="J1238" s="73" t="s">
        <v>64</v>
      </c>
    </row>
    <row r="1239" spans="2:10" ht="21.95" customHeight="1">
      <c r="B1239" s="15" t="s">
        <v>169</v>
      </c>
      <c r="C1239" s="16" t="s">
        <v>3257</v>
      </c>
      <c r="D1239" s="17" t="s">
        <v>3258</v>
      </c>
      <c r="E1239" s="16" t="s">
        <v>3256</v>
      </c>
      <c r="F1239" s="18">
        <v>47500</v>
      </c>
      <c r="G1239" s="19">
        <f t="shared" ref="G1239:G1244" si="137">SUM(F1239-H1239)</f>
        <v>40976.79</v>
      </c>
      <c r="H1239" s="20">
        <v>6523.21</v>
      </c>
      <c r="I1239" s="24">
        <f t="shared" si="132"/>
        <v>0.86266926315789472</v>
      </c>
      <c r="J1239" s="73" t="s">
        <v>55</v>
      </c>
    </row>
    <row r="1240" spans="2:10" ht="21.95" customHeight="1">
      <c r="B1240" s="15" t="s">
        <v>120</v>
      </c>
      <c r="C1240" s="16" t="s">
        <v>3259</v>
      </c>
      <c r="D1240" s="17" t="s">
        <v>3260</v>
      </c>
      <c r="E1240" s="16" t="s">
        <v>3261</v>
      </c>
      <c r="F1240" s="18">
        <v>50000</v>
      </c>
      <c r="G1240" s="19">
        <f t="shared" si="137"/>
        <v>2937.1999999999971</v>
      </c>
      <c r="H1240" s="20">
        <v>47062.8</v>
      </c>
      <c r="I1240" s="24">
        <f t="shared" si="132"/>
        <v>5.8743999999999942E-2</v>
      </c>
      <c r="J1240" s="73" t="s">
        <v>55</v>
      </c>
    </row>
    <row r="1241" spans="2:10" ht="21.95" customHeight="1">
      <c r="B1241" s="15" t="s">
        <v>124</v>
      </c>
      <c r="C1241" s="16" t="s">
        <v>3262</v>
      </c>
      <c r="D1241" s="17" t="s">
        <v>3263</v>
      </c>
      <c r="E1241" s="16" t="s">
        <v>127</v>
      </c>
      <c r="F1241" s="18">
        <v>226309.13</v>
      </c>
      <c r="G1241" s="19">
        <f t="shared" si="137"/>
        <v>117338.61</v>
      </c>
      <c r="H1241" s="20">
        <v>108970.52</v>
      </c>
      <c r="I1241" s="24">
        <f t="shared" si="132"/>
        <v>0.51848818472325886</v>
      </c>
      <c r="J1241" s="73" t="s">
        <v>55</v>
      </c>
    </row>
    <row r="1242" spans="2:10" ht="21.95" customHeight="1">
      <c r="B1242" s="15" t="s">
        <v>124</v>
      </c>
      <c r="C1242" s="16" t="s">
        <v>3264</v>
      </c>
      <c r="D1242" s="17" t="s">
        <v>3265</v>
      </c>
      <c r="E1242" s="16" t="s">
        <v>127</v>
      </c>
      <c r="F1242" s="18">
        <v>700000</v>
      </c>
      <c r="G1242" s="19">
        <f t="shared" si="137"/>
        <v>35000</v>
      </c>
      <c r="H1242" s="20">
        <v>665000</v>
      </c>
      <c r="I1242" s="24">
        <f t="shared" si="132"/>
        <v>0.05</v>
      </c>
      <c r="J1242" s="73" t="s">
        <v>55</v>
      </c>
    </row>
    <row r="1243" spans="2:10" ht="21.95" customHeight="1">
      <c r="B1243" s="15" t="s">
        <v>120</v>
      </c>
      <c r="C1243" s="16" t="s">
        <v>3266</v>
      </c>
      <c r="D1243" s="17" t="s">
        <v>3267</v>
      </c>
      <c r="E1243" s="16" t="s">
        <v>3268</v>
      </c>
      <c r="F1243" s="18">
        <v>30584.86</v>
      </c>
      <c r="G1243" s="19">
        <f t="shared" si="137"/>
        <v>15000</v>
      </c>
      <c r="H1243" s="20">
        <v>15584.86</v>
      </c>
      <c r="I1243" s="24">
        <f t="shared" si="132"/>
        <v>0.49043873341254463</v>
      </c>
      <c r="J1243" s="73" t="s">
        <v>55</v>
      </c>
    </row>
    <row r="1244" spans="2:10" ht="21.95" customHeight="1">
      <c r="B1244" s="15" t="s">
        <v>46</v>
      </c>
      <c r="C1244" s="16" t="s">
        <v>3269</v>
      </c>
      <c r="D1244" s="17" t="s">
        <v>3270</v>
      </c>
      <c r="E1244" s="16" t="s">
        <v>3271</v>
      </c>
      <c r="F1244" s="18">
        <v>100000</v>
      </c>
      <c r="G1244" s="19">
        <f t="shared" si="137"/>
        <v>5000</v>
      </c>
      <c r="H1244" s="20">
        <v>95000</v>
      </c>
      <c r="I1244" s="24">
        <f t="shared" si="132"/>
        <v>0.05</v>
      </c>
      <c r="J1244" s="73" t="s">
        <v>55</v>
      </c>
    </row>
    <row r="1245" spans="2:10" ht="21.95" customHeight="1">
      <c r="B1245" s="15" t="s">
        <v>1075</v>
      </c>
      <c r="C1245" s="16" t="s">
        <v>3272</v>
      </c>
      <c r="D1245" s="17" t="s">
        <v>3273</v>
      </c>
      <c r="E1245" s="16" t="s">
        <v>3274</v>
      </c>
      <c r="F1245" s="18">
        <v>157.5</v>
      </c>
      <c r="G1245" s="19">
        <v>0</v>
      </c>
      <c r="H1245" s="20">
        <v>157.5</v>
      </c>
      <c r="I1245" s="24">
        <f t="shared" si="132"/>
        <v>0</v>
      </c>
      <c r="J1245" s="73" t="s">
        <v>619</v>
      </c>
    </row>
    <row r="1246" spans="2:10" ht="21.95" customHeight="1">
      <c r="B1246" s="15" t="s">
        <v>1075</v>
      </c>
      <c r="C1246" s="16" t="s">
        <v>3275</v>
      </c>
      <c r="D1246" s="17" t="s">
        <v>3276</v>
      </c>
      <c r="E1246" s="16" t="s">
        <v>3277</v>
      </c>
      <c r="F1246" s="18">
        <v>10.6</v>
      </c>
      <c r="G1246" s="19">
        <v>0</v>
      </c>
      <c r="H1246" s="20">
        <v>10.6</v>
      </c>
      <c r="I1246" s="24">
        <f t="shared" si="132"/>
        <v>0</v>
      </c>
      <c r="J1246" s="73" t="s">
        <v>619</v>
      </c>
    </row>
    <row r="1247" spans="2:10" ht="21.95" customHeight="1">
      <c r="B1247" s="15" t="s">
        <v>1075</v>
      </c>
      <c r="C1247" s="16" t="s">
        <v>3278</v>
      </c>
      <c r="D1247" s="17" t="s">
        <v>3279</v>
      </c>
      <c r="E1247" s="16" t="s">
        <v>3280</v>
      </c>
      <c r="F1247" s="18">
        <v>2</v>
      </c>
      <c r="G1247" s="19">
        <v>0</v>
      </c>
      <c r="H1247" s="20">
        <v>2</v>
      </c>
      <c r="I1247" s="24">
        <f t="shared" si="132"/>
        <v>0</v>
      </c>
      <c r="J1247" s="73" t="s">
        <v>619</v>
      </c>
    </row>
    <row r="1248" spans="2:10" ht="21.95" customHeight="1">
      <c r="B1248" s="15" t="s">
        <v>1075</v>
      </c>
      <c r="C1248" s="16" t="s">
        <v>3281</v>
      </c>
      <c r="D1248" s="17" t="s">
        <v>3282</v>
      </c>
      <c r="E1248" s="16" t="s">
        <v>3283</v>
      </c>
      <c r="F1248" s="18">
        <v>24.27</v>
      </c>
      <c r="G1248" s="19">
        <v>0</v>
      </c>
      <c r="H1248" s="20">
        <v>24.27</v>
      </c>
      <c r="I1248" s="24">
        <f t="shared" si="132"/>
        <v>0</v>
      </c>
      <c r="J1248" s="73" t="s">
        <v>619</v>
      </c>
    </row>
    <row r="1249" spans="2:10" ht="21.95" customHeight="1">
      <c r="B1249" s="15" t="s">
        <v>1075</v>
      </c>
      <c r="C1249" s="16" t="s">
        <v>3284</v>
      </c>
      <c r="D1249" s="17" t="s">
        <v>3285</v>
      </c>
      <c r="E1249" s="16" t="s">
        <v>3286</v>
      </c>
      <c r="F1249" s="18">
        <v>4953.49</v>
      </c>
      <c r="G1249" s="19">
        <f t="shared" ref="G1249:G1252" si="138">SUM(F1249-H1249)</f>
        <v>4830</v>
      </c>
      <c r="H1249" s="20">
        <v>123.49</v>
      </c>
      <c r="I1249" s="24">
        <f t="shared" si="132"/>
        <v>0.97507010208963785</v>
      </c>
      <c r="J1249" s="73" t="s">
        <v>619</v>
      </c>
    </row>
    <row r="1250" spans="2:10" ht="21.95" customHeight="1">
      <c r="B1250" s="15" t="s">
        <v>1075</v>
      </c>
      <c r="C1250" s="16" t="s">
        <v>3287</v>
      </c>
      <c r="D1250" s="17" t="s">
        <v>3288</v>
      </c>
      <c r="E1250" s="16" t="s">
        <v>3289</v>
      </c>
      <c r="F1250" s="18">
        <v>10934.54</v>
      </c>
      <c r="G1250" s="19">
        <f t="shared" si="138"/>
        <v>7212.0000000000009</v>
      </c>
      <c r="H1250" s="20">
        <v>3722.54</v>
      </c>
      <c r="I1250" s="24">
        <f t="shared" si="132"/>
        <v>0.65956135328966747</v>
      </c>
      <c r="J1250" s="73" t="s">
        <v>619</v>
      </c>
    </row>
    <row r="1251" spans="2:10" ht="21.95" customHeight="1">
      <c r="B1251" s="15" t="s">
        <v>1075</v>
      </c>
      <c r="C1251" s="16" t="s">
        <v>3290</v>
      </c>
      <c r="D1251" s="17" t="s">
        <v>3291</v>
      </c>
      <c r="E1251" s="16" t="s">
        <v>3292</v>
      </c>
      <c r="F1251" s="18">
        <v>2.7</v>
      </c>
      <c r="G1251" s="19">
        <v>0</v>
      </c>
      <c r="H1251" s="20">
        <v>2.7</v>
      </c>
      <c r="I1251" s="24">
        <f t="shared" si="132"/>
        <v>0</v>
      </c>
      <c r="J1251" s="73" t="s">
        <v>619</v>
      </c>
    </row>
    <row r="1252" spans="2:10" ht="21.95" customHeight="1">
      <c r="B1252" s="15" t="s">
        <v>1075</v>
      </c>
      <c r="C1252" s="16" t="s">
        <v>3293</v>
      </c>
      <c r="D1252" s="17" t="s">
        <v>3294</v>
      </c>
      <c r="E1252" s="16" t="s">
        <v>3295</v>
      </c>
      <c r="F1252" s="18">
        <v>9980</v>
      </c>
      <c r="G1252" s="19">
        <f t="shared" si="138"/>
        <v>9980</v>
      </c>
      <c r="H1252" s="20">
        <v>0</v>
      </c>
      <c r="I1252" s="24">
        <f t="shared" si="132"/>
        <v>1</v>
      </c>
      <c r="J1252" s="73" t="s">
        <v>619</v>
      </c>
    </row>
    <row r="1253" spans="2:10" ht="21.95" customHeight="1">
      <c r="B1253" s="15" t="s">
        <v>1075</v>
      </c>
      <c r="C1253" s="16" t="s">
        <v>3296</v>
      </c>
      <c r="D1253" s="17" t="s">
        <v>3297</v>
      </c>
      <c r="E1253" s="16" t="s">
        <v>3298</v>
      </c>
      <c r="F1253" s="18">
        <v>17</v>
      </c>
      <c r="G1253" s="19">
        <v>0</v>
      </c>
      <c r="H1253" s="20">
        <v>17</v>
      </c>
      <c r="I1253" s="24">
        <f t="shared" si="132"/>
        <v>0</v>
      </c>
      <c r="J1253" s="73" t="s">
        <v>619</v>
      </c>
    </row>
    <row r="1254" spans="2:10" ht="21.95" customHeight="1">
      <c r="B1254" s="15" t="s">
        <v>1075</v>
      </c>
      <c r="C1254" s="16" t="s">
        <v>3299</v>
      </c>
      <c r="D1254" s="17" t="s">
        <v>3300</v>
      </c>
      <c r="E1254" s="16" t="s">
        <v>3301</v>
      </c>
      <c r="F1254" s="18">
        <v>0.06</v>
      </c>
      <c r="G1254" s="19">
        <v>0</v>
      </c>
      <c r="H1254" s="20">
        <v>0.06</v>
      </c>
      <c r="I1254" s="24">
        <f t="shared" si="132"/>
        <v>0</v>
      </c>
      <c r="J1254" s="73" t="s">
        <v>619</v>
      </c>
    </row>
    <row r="1255" spans="2:10" ht="21.95" customHeight="1">
      <c r="B1255" s="15" t="s">
        <v>1075</v>
      </c>
      <c r="C1255" s="16" t="s">
        <v>3302</v>
      </c>
      <c r="D1255" s="17" t="s">
        <v>3303</v>
      </c>
      <c r="E1255" s="16" t="s">
        <v>3304</v>
      </c>
      <c r="F1255" s="18">
        <v>13.5</v>
      </c>
      <c r="G1255" s="19">
        <v>0</v>
      </c>
      <c r="H1255" s="20">
        <v>13.5</v>
      </c>
      <c r="I1255" s="24">
        <f t="shared" si="132"/>
        <v>0</v>
      </c>
      <c r="J1255" s="73" t="s">
        <v>619</v>
      </c>
    </row>
    <row r="1256" spans="2:10" ht="21.95" customHeight="1">
      <c r="B1256" s="15" t="s">
        <v>1075</v>
      </c>
      <c r="C1256" s="16" t="s">
        <v>3305</v>
      </c>
      <c r="D1256" s="17" t="s">
        <v>3306</v>
      </c>
      <c r="E1256" s="16" t="s">
        <v>3307</v>
      </c>
      <c r="F1256" s="18">
        <v>182.65</v>
      </c>
      <c r="G1256" s="19">
        <v>0</v>
      </c>
      <c r="H1256" s="20">
        <v>182.65</v>
      </c>
      <c r="I1256" s="24">
        <f t="shared" si="132"/>
        <v>0</v>
      </c>
      <c r="J1256" s="73" t="s">
        <v>619</v>
      </c>
    </row>
    <row r="1257" spans="2:10" ht="21.95" customHeight="1">
      <c r="B1257" s="15" t="s">
        <v>1075</v>
      </c>
      <c r="C1257" s="16" t="s">
        <v>3308</v>
      </c>
      <c r="D1257" s="17" t="s">
        <v>3309</v>
      </c>
      <c r="E1257" s="16" t="s">
        <v>3310</v>
      </c>
      <c r="F1257" s="18">
        <v>1327.66</v>
      </c>
      <c r="G1257" s="19">
        <v>0</v>
      </c>
      <c r="H1257" s="20">
        <v>1327.66</v>
      </c>
      <c r="I1257" s="24">
        <f t="shared" si="132"/>
        <v>0</v>
      </c>
      <c r="J1257" s="73" t="s">
        <v>619</v>
      </c>
    </row>
    <row r="1258" spans="2:10" ht="21.95" customHeight="1">
      <c r="B1258" s="15" t="s">
        <v>134</v>
      </c>
      <c r="C1258" s="16" t="s">
        <v>3311</v>
      </c>
      <c r="D1258" s="17" t="s">
        <v>3312</v>
      </c>
      <c r="E1258" s="16" t="s">
        <v>3313</v>
      </c>
      <c r="F1258" s="18">
        <v>100000</v>
      </c>
      <c r="G1258" s="19">
        <v>0</v>
      </c>
      <c r="H1258" s="20">
        <v>100000</v>
      </c>
      <c r="I1258" s="24">
        <f t="shared" si="132"/>
        <v>0</v>
      </c>
      <c r="J1258" s="73" t="s">
        <v>55</v>
      </c>
    </row>
    <row r="1259" spans="2:10" ht="21.95" customHeight="1">
      <c r="B1259" s="15" t="s">
        <v>81</v>
      </c>
      <c r="C1259" s="16" t="s">
        <v>3314</v>
      </c>
      <c r="D1259" s="17" t="s">
        <v>3315</v>
      </c>
      <c r="E1259" s="16" t="s">
        <v>3316</v>
      </c>
      <c r="F1259" s="18">
        <v>7923.47</v>
      </c>
      <c r="G1259" s="19">
        <v>0</v>
      </c>
      <c r="H1259" s="20">
        <v>7923.47</v>
      </c>
      <c r="I1259" s="24">
        <f t="shared" si="132"/>
        <v>0</v>
      </c>
      <c r="J1259" s="73" t="s">
        <v>55</v>
      </c>
    </row>
    <row r="1260" spans="2:10" ht="21.95" customHeight="1">
      <c r="B1260" s="15" t="s">
        <v>81</v>
      </c>
      <c r="C1260" s="16" t="s">
        <v>3317</v>
      </c>
      <c r="D1260" s="17" t="s">
        <v>3318</v>
      </c>
      <c r="E1260" s="16" t="s">
        <v>3316</v>
      </c>
      <c r="F1260" s="18">
        <v>9853.2900000000009</v>
      </c>
      <c r="G1260" s="19">
        <f t="shared" ref="G1260:G1263" si="139">SUM(F1260-H1260)</f>
        <v>8100.0000000000009</v>
      </c>
      <c r="H1260" s="20">
        <v>1753.29</v>
      </c>
      <c r="I1260" s="24">
        <f t="shared" si="132"/>
        <v>0.82206044884500507</v>
      </c>
      <c r="J1260" s="73" t="s">
        <v>55</v>
      </c>
    </row>
    <row r="1261" spans="2:10" ht="21.95" customHeight="1">
      <c r="B1261" s="15" t="s">
        <v>81</v>
      </c>
      <c r="C1261" s="16" t="s">
        <v>3319</v>
      </c>
      <c r="D1261" s="17" t="s">
        <v>3320</v>
      </c>
      <c r="E1261" s="16" t="s">
        <v>3316</v>
      </c>
      <c r="F1261" s="18">
        <v>211031.36</v>
      </c>
      <c r="G1261" s="19">
        <f t="shared" si="139"/>
        <v>211031.36</v>
      </c>
      <c r="H1261" s="20">
        <v>0</v>
      </c>
      <c r="I1261" s="24">
        <f t="shared" si="132"/>
        <v>1</v>
      </c>
      <c r="J1261" s="73" t="s">
        <v>92</v>
      </c>
    </row>
    <row r="1262" spans="2:10" ht="21.95" customHeight="1">
      <c r="B1262" s="15" t="s">
        <v>81</v>
      </c>
      <c r="C1262" s="16" t="s">
        <v>3321</v>
      </c>
      <c r="D1262" s="17" t="s">
        <v>3322</v>
      </c>
      <c r="E1262" s="16" t="s">
        <v>3316</v>
      </c>
      <c r="F1262" s="18">
        <v>645000</v>
      </c>
      <c r="G1262" s="19">
        <f t="shared" si="139"/>
        <v>332594.55</v>
      </c>
      <c r="H1262" s="20">
        <v>312405.45</v>
      </c>
      <c r="I1262" s="24">
        <f t="shared" si="132"/>
        <v>0.5156504651162791</v>
      </c>
      <c r="J1262" s="73" t="s">
        <v>92</v>
      </c>
    </row>
    <row r="1263" spans="2:10" ht="21.95" customHeight="1">
      <c r="B1263" s="15" t="s">
        <v>72</v>
      </c>
      <c r="C1263" s="16" t="s">
        <v>3323</v>
      </c>
      <c r="D1263" s="17" t="s">
        <v>3324</v>
      </c>
      <c r="E1263" s="16" t="s">
        <v>3325</v>
      </c>
      <c r="F1263" s="18">
        <v>169552.9</v>
      </c>
      <c r="G1263" s="19">
        <f t="shared" si="139"/>
        <v>88137.689999999988</v>
      </c>
      <c r="H1263" s="20">
        <v>81415.210000000006</v>
      </c>
      <c r="I1263" s="24">
        <f t="shared" si="132"/>
        <v>0.51982413748157652</v>
      </c>
      <c r="J1263" s="73" t="s">
        <v>92</v>
      </c>
    </row>
    <row r="1264" spans="2:10" ht="21.95" customHeight="1">
      <c r="B1264" s="15" t="s">
        <v>72</v>
      </c>
      <c r="C1264" s="16" t="s">
        <v>3326</v>
      </c>
      <c r="D1264" s="17" t="s">
        <v>3327</v>
      </c>
      <c r="E1264" s="16" t="s">
        <v>3325</v>
      </c>
      <c r="F1264" s="18">
        <v>950000</v>
      </c>
      <c r="G1264" s="19">
        <v>0</v>
      </c>
      <c r="H1264" s="20">
        <v>950000</v>
      </c>
      <c r="I1264" s="24">
        <f t="shared" si="132"/>
        <v>0</v>
      </c>
      <c r="J1264" s="73" t="s">
        <v>92</v>
      </c>
    </row>
    <row r="1265" spans="2:10" ht="21.95" customHeight="1">
      <c r="B1265" s="15">
        <v>4100</v>
      </c>
      <c r="C1265" s="16">
        <v>218258</v>
      </c>
      <c r="D1265" s="17" t="s">
        <v>3328</v>
      </c>
      <c r="E1265" s="16" t="s">
        <v>3325</v>
      </c>
      <c r="F1265" s="18">
        <v>1000000</v>
      </c>
      <c r="G1265" s="19">
        <f t="shared" ref="G1265:G1273" si="140">SUM(F1265-H1265)</f>
        <v>1000000</v>
      </c>
      <c r="H1265" s="20">
        <v>0</v>
      </c>
      <c r="I1265" s="24">
        <f t="shared" si="132"/>
        <v>1</v>
      </c>
      <c r="J1265" s="73" t="s">
        <v>92</v>
      </c>
    </row>
    <row r="1266" spans="2:10" ht="21.95" customHeight="1">
      <c r="B1266" s="15" t="s">
        <v>169</v>
      </c>
      <c r="C1266" s="16" t="s">
        <v>3329</v>
      </c>
      <c r="D1266" s="17" t="s">
        <v>3330</v>
      </c>
      <c r="E1266" s="16" t="s">
        <v>3331</v>
      </c>
      <c r="F1266" s="18">
        <v>152512.37</v>
      </c>
      <c r="G1266" s="19">
        <f t="shared" si="140"/>
        <v>59912</v>
      </c>
      <c r="H1266" s="20">
        <v>92600.37</v>
      </c>
      <c r="I1266" s="24">
        <f t="shared" si="132"/>
        <v>0.3928337091607717</v>
      </c>
      <c r="J1266" s="73" t="s">
        <v>55</v>
      </c>
    </row>
    <row r="1267" spans="2:10" ht="21.95" customHeight="1">
      <c r="B1267" s="15" t="s">
        <v>169</v>
      </c>
      <c r="C1267" s="16" t="s">
        <v>3332</v>
      </c>
      <c r="D1267" s="17" t="s">
        <v>3333</v>
      </c>
      <c r="E1267" s="16" t="s">
        <v>3331</v>
      </c>
      <c r="F1267" s="18">
        <v>26155.9</v>
      </c>
      <c r="G1267" s="19">
        <f t="shared" si="140"/>
        <v>16694.68</v>
      </c>
      <c r="H1267" s="20">
        <v>9461.2199999999993</v>
      </c>
      <c r="I1267" s="24">
        <f t="shared" si="132"/>
        <v>0.63827587657086926</v>
      </c>
      <c r="J1267" s="73" t="s">
        <v>55</v>
      </c>
    </row>
    <row r="1268" spans="2:10" ht="21.95" customHeight="1">
      <c r="B1268" s="15" t="s">
        <v>169</v>
      </c>
      <c r="C1268" s="16" t="s">
        <v>3334</v>
      </c>
      <c r="D1268" s="17" t="s">
        <v>3335</v>
      </c>
      <c r="E1268" s="16" t="s">
        <v>3331</v>
      </c>
      <c r="F1268" s="18">
        <v>250000</v>
      </c>
      <c r="G1268" s="19">
        <f t="shared" si="140"/>
        <v>12500</v>
      </c>
      <c r="H1268" s="20">
        <v>237500</v>
      </c>
      <c r="I1268" s="24">
        <f t="shared" si="132"/>
        <v>0.05</v>
      </c>
      <c r="J1268" s="73" t="s">
        <v>55</v>
      </c>
    </row>
    <row r="1269" spans="2:10" ht="21.95" customHeight="1">
      <c r="B1269" s="15" t="s">
        <v>81</v>
      </c>
      <c r="C1269" s="16" t="s">
        <v>3336</v>
      </c>
      <c r="D1269" s="17" t="s">
        <v>3337</v>
      </c>
      <c r="E1269" s="16" t="s">
        <v>3338</v>
      </c>
      <c r="F1269" s="18">
        <v>134296</v>
      </c>
      <c r="G1269" s="19">
        <f t="shared" si="140"/>
        <v>38855.800000000003</v>
      </c>
      <c r="H1269" s="20">
        <v>95440.2</v>
      </c>
      <c r="I1269" s="24">
        <f t="shared" si="132"/>
        <v>0.28932954071603029</v>
      </c>
      <c r="J1269" s="73" t="s">
        <v>55</v>
      </c>
    </row>
    <row r="1270" spans="2:10" ht="21.95" customHeight="1">
      <c r="B1270" s="15" t="s">
        <v>120</v>
      </c>
      <c r="C1270" s="16" t="s">
        <v>3339</v>
      </c>
      <c r="D1270" s="17" t="s">
        <v>3340</v>
      </c>
      <c r="E1270" s="16" t="s">
        <v>3341</v>
      </c>
      <c r="F1270" s="18">
        <v>66286.48</v>
      </c>
      <c r="G1270" s="19">
        <f t="shared" si="140"/>
        <v>27360.699999999997</v>
      </c>
      <c r="H1270" s="20">
        <v>38925.78</v>
      </c>
      <c r="I1270" s="24">
        <f t="shared" si="132"/>
        <v>0.41276441289385102</v>
      </c>
      <c r="J1270" s="73" t="s">
        <v>55</v>
      </c>
    </row>
    <row r="1271" spans="2:10" ht="21.95" customHeight="1">
      <c r="B1271" s="15" t="s">
        <v>169</v>
      </c>
      <c r="C1271" s="16" t="s">
        <v>3342</v>
      </c>
      <c r="D1271" s="17" t="s">
        <v>3343</v>
      </c>
      <c r="E1271" s="16" t="s">
        <v>3344</v>
      </c>
      <c r="F1271" s="18">
        <v>58752.81</v>
      </c>
      <c r="G1271" s="19">
        <f t="shared" si="140"/>
        <v>55002.7</v>
      </c>
      <c r="H1271" s="20">
        <v>3750.11</v>
      </c>
      <c r="I1271" s="24">
        <f t="shared" si="132"/>
        <v>0.93617139333420818</v>
      </c>
      <c r="J1271" s="73" t="s">
        <v>55</v>
      </c>
    </row>
    <row r="1272" spans="2:10" ht="21.95" customHeight="1">
      <c r="B1272" s="15" t="s">
        <v>120</v>
      </c>
      <c r="C1272" s="16" t="s">
        <v>3345</v>
      </c>
      <c r="D1272" s="17" t="s">
        <v>3346</v>
      </c>
      <c r="E1272" s="16" t="s">
        <v>3347</v>
      </c>
      <c r="F1272" s="18">
        <v>1159.48</v>
      </c>
      <c r="G1272" s="19">
        <f t="shared" si="140"/>
        <v>1159.48</v>
      </c>
      <c r="H1272" s="20">
        <v>0</v>
      </c>
      <c r="I1272" s="24">
        <f t="shared" si="132"/>
        <v>1</v>
      </c>
      <c r="J1272" s="73" t="s">
        <v>55</v>
      </c>
    </row>
    <row r="1273" spans="2:10" ht="21.95" customHeight="1">
      <c r="B1273" s="15">
        <v>8600</v>
      </c>
      <c r="C1273" s="16">
        <v>218256</v>
      </c>
      <c r="D1273" s="17" t="s">
        <v>3348</v>
      </c>
      <c r="E1273" s="16" t="s">
        <v>3349</v>
      </c>
      <c r="F1273" s="18">
        <v>1500000</v>
      </c>
      <c r="G1273" s="19">
        <f t="shared" si="140"/>
        <v>1500000</v>
      </c>
      <c r="H1273" s="20">
        <v>0</v>
      </c>
      <c r="I1273" s="24">
        <f t="shared" si="132"/>
        <v>1</v>
      </c>
      <c r="J1273" s="73" t="s">
        <v>92</v>
      </c>
    </row>
    <row r="1274" spans="2:10" ht="21.95" customHeight="1">
      <c r="B1274" s="15" t="s">
        <v>72</v>
      </c>
      <c r="C1274" s="16" t="s">
        <v>3350</v>
      </c>
      <c r="D1274" s="17" t="s">
        <v>3351</v>
      </c>
      <c r="E1274" s="16" t="s">
        <v>3352</v>
      </c>
      <c r="F1274" s="18">
        <v>126203.74</v>
      </c>
      <c r="G1274" s="19">
        <v>0</v>
      </c>
      <c r="H1274" s="20">
        <v>126203.74</v>
      </c>
      <c r="I1274" s="24">
        <f t="shared" si="132"/>
        <v>0</v>
      </c>
      <c r="J1274" s="73" t="s">
        <v>55</v>
      </c>
    </row>
    <row r="1275" spans="2:10" ht="21.95" customHeight="1">
      <c r="B1275" s="15" t="s">
        <v>72</v>
      </c>
      <c r="C1275" s="16" t="s">
        <v>3353</v>
      </c>
      <c r="D1275" s="17" t="s">
        <v>3354</v>
      </c>
      <c r="E1275" s="16" t="s">
        <v>3352</v>
      </c>
      <c r="F1275" s="18">
        <v>100000</v>
      </c>
      <c r="G1275" s="19">
        <v>0</v>
      </c>
      <c r="H1275" s="20">
        <v>100000</v>
      </c>
      <c r="I1275" s="24">
        <f t="shared" si="132"/>
        <v>0</v>
      </c>
      <c r="J1275" s="73" t="s">
        <v>55</v>
      </c>
    </row>
    <row r="1276" spans="2:10" ht="21.95" customHeight="1">
      <c r="B1276" s="15" t="s">
        <v>46</v>
      </c>
      <c r="C1276" s="16" t="s">
        <v>3355</v>
      </c>
      <c r="D1276" s="17" t="s">
        <v>3356</v>
      </c>
      <c r="E1276" s="16" t="s">
        <v>639</v>
      </c>
      <c r="F1276" s="18">
        <v>50000</v>
      </c>
      <c r="G1276" s="19">
        <f t="shared" ref="G1276:G1282" si="141">SUM(F1276-H1276)</f>
        <v>2500</v>
      </c>
      <c r="H1276" s="20">
        <v>47500</v>
      </c>
      <c r="I1276" s="24">
        <f t="shared" si="132"/>
        <v>0.05</v>
      </c>
      <c r="J1276" s="73" t="s">
        <v>55</v>
      </c>
    </row>
    <row r="1277" spans="2:10" ht="21.95" customHeight="1">
      <c r="B1277" s="15" t="s">
        <v>60</v>
      </c>
      <c r="C1277" s="16" t="s">
        <v>3357</v>
      </c>
      <c r="D1277" s="17" t="s">
        <v>3358</v>
      </c>
      <c r="E1277" s="16" t="s">
        <v>3359</v>
      </c>
      <c r="F1277" s="18">
        <v>100000</v>
      </c>
      <c r="G1277" s="19">
        <f t="shared" si="141"/>
        <v>16210</v>
      </c>
      <c r="H1277" s="20">
        <v>83790</v>
      </c>
      <c r="I1277" s="24">
        <f t="shared" si="132"/>
        <v>0.16209999999999999</v>
      </c>
      <c r="J1277" s="73" t="s">
        <v>55</v>
      </c>
    </row>
    <row r="1278" spans="2:10" ht="21.95" customHeight="1">
      <c r="B1278" s="15" t="s">
        <v>96</v>
      </c>
      <c r="C1278" s="16" t="s">
        <v>3360</v>
      </c>
      <c r="D1278" s="17" t="s">
        <v>3361</v>
      </c>
      <c r="E1278" s="16" t="s">
        <v>3362</v>
      </c>
      <c r="F1278" s="18">
        <v>38117.75</v>
      </c>
      <c r="G1278" s="19">
        <v>0</v>
      </c>
      <c r="H1278" s="20">
        <v>38117.75</v>
      </c>
      <c r="I1278" s="24">
        <f t="shared" si="132"/>
        <v>0</v>
      </c>
      <c r="J1278" s="73" t="s">
        <v>55</v>
      </c>
    </row>
    <row r="1279" spans="2:10" ht="21.95" customHeight="1">
      <c r="B1279" s="15" t="s">
        <v>169</v>
      </c>
      <c r="C1279" s="16" t="s">
        <v>3363</v>
      </c>
      <c r="D1279" s="17" t="s">
        <v>3364</v>
      </c>
      <c r="E1279" s="16" t="s">
        <v>3365</v>
      </c>
      <c r="F1279" s="18">
        <v>202861.25</v>
      </c>
      <c r="G1279" s="19">
        <f t="shared" si="141"/>
        <v>117266.3</v>
      </c>
      <c r="H1279" s="20">
        <v>85594.95</v>
      </c>
      <c r="I1279" s="24">
        <f t="shared" si="132"/>
        <v>0.5780616061470587</v>
      </c>
      <c r="J1279" s="73" t="s">
        <v>55</v>
      </c>
    </row>
    <row r="1280" spans="2:10" ht="21.95" customHeight="1">
      <c r="B1280" s="15" t="s">
        <v>169</v>
      </c>
      <c r="C1280" s="16" t="s">
        <v>3366</v>
      </c>
      <c r="D1280" s="17" t="s">
        <v>3367</v>
      </c>
      <c r="E1280" s="16" t="s">
        <v>3365</v>
      </c>
      <c r="F1280" s="18">
        <v>143968</v>
      </c>
      <c r="G1280" s="19">
        <f t="shared" si="141"/>
        <v>63061.270000000004</v>
      </c>
      <c r="H1280" s="20">
        <v>80906.73</v>
      </c>
      <c r="I1280" s="24">
        <f t="shared" si="132"/>
        <v>0.43802282451655927</v>
      </c>
      <c r="J1280" s="73" t="s">
        <v>55</v>
      </c>
    </row>
    <row r="1281" spans="2:10" ht="21.95" customHeight="1">
      <c r="B1281" s="15" t="s">
        <v>169</v>
      </c>
      <c r="C1281" s="16" t="s">
        <v>3368</v>
      </c>
      <c r="D1281" s="17" t="s">
        <v>3369</v>
      </c>
      <c r="E1281" s="16" t="s">
        <v>3365</v>
      </c>
      <c r="F1281" s="18">
        <v>150000</v>
      </c>
      <c r="G1281" s="19">
        <f t="shared" si="141"/>
        <v>7500</v>
      </c>
      <c r="H1281" s="20">
        <v>142500</v>
      </c>
      <c r="I1281" s="24">
        <f t="shared" ref="I1281:I1344" si="142">SUM(G1281/F1281)</f>
        <v>0.05</v>
      </c>
      <c r="J1281" s="73" t="s">
        <v>55</v>
      </c>
    </row>
    <row r="1282" spans="2:10" ht="21.95" customHeight="1">
      <c r="B1282" s="15" t="s">
        <v>169</v>
      </c>
      <c r="C1282" s="16" t="s">
        <v>3370</v>
      </c>
      <c r="D1282" s="17" t="s">
        <v>3371</v>
      </c>
      <c r="E1282" s="16" t="s">
        <v>3365</v>
      </c>
      <c r="F1282" s="18">
        <v>20.13</v>
      </c>
      <c r="G1282" s="19">
        <f t="shared" si="141"/>
        <v>20.13</v>
      </c>
      <c r="H1282" s="20">
        <v>0</v>
      </c>
      <c r="I1282" s="24">
        <f t="shared" si="142"/>
        <v>1</v>
      </c>
      <c r="J1282" s="73" t="s">
        <v>55</v>
      </c>
    </row>
    <row r="1283" spans="2:10" ht="21.95" customHeight="1">
      <c r="B1283" s="15" t="s">
        <v>120</v>
      </c>
      <c r="C1283" s="16" t="s">
        <v>3372</v>
      </c>
      <c r="D1283" s="17" t="s">
        <v>3373</v>
      </c>
      <c r="E1283" s="16" t="s">
        <v>531</v>
      </c>
      <c r="F1283" s="18">
        <v>24.99</v>
      </c>
      <c r="G1283" s="19">
        <v>0</v>
      </c>
      <c r="H1283" s="20">
        <v>24.99</v>
      </c>
      <c r="I1283" s="24">
        <f t="shared" si="142"/>
        <v>0</v>
      </c>
      <c r="J1283" s="73" t="s">
        <v>55</v>
      </c>
    </row>
    <row r="1284" spans="2:10" ht="21.95" customHeight="1">
      <c r="B1284" s="15" t="s">
        <v>169</v>
      </c>
      <c r="C1284" s="16" t="s">
        <v>3374</v>
      </c>
      <c r="D1284" s="17" t="s">
        <v>3375</v>
      </c>
      <c r="E1284" s="16" t="s">
        <v>3376</v>
      </c>
      <c r="F1284" s="18">
        <v>80000</v>
      </c>
      <c r="G1284" s="19">
        <v>0</v>
      </c>
      <c r="H1284" s="20">
        <v>80000</v>
      </c>
      <c r="I1284" s="24">
        <f t="shared" si="142"/>
        <v>0</v>
      </c>
      <c r="J1284" s="73" t="s">
        <v>55</v>
      </c>
    </row>
    <row r="1285" spans="2:10" ht="21.95" customHeight="1">
      <c r="B1285" s="15" t="s">
        <v>169</v>
      </c>
      <c r="C1285" s="16" t="s">
        <v>3377</v>
      </c>
      <c r="D1285" s="17" t="s">
        <v>3378</v>
      </c>
      <c r="E1285" s="16" t="s">
        <v>3376</v>
      </c>
      <c r="F1285" s="18">
        <v>80730</v>
      </c>
      <c r="G1285" s="19">
        <f t="shared" ref="G1285:G1288" si="143">SUM(F1285-H1285)</f>
        <v>64080</v>
      </c>
      <c r="H1285" s="20">
        <v>16650</v>
      </c>
      <c r="I1285" s="24">
        <f t="shared" si="142"/>
        <v>0.79375696767001114</v>
      </c>
      <c r="J1285" s="73" t="s">
        <v>55</v>
      </c>
    </row>
    <row r="1286" spans="2:10" ht="21.95" customHeight="1">
      <c r="B1286" s="15" t="s">
        <v>124</v>
      </c>
      <c r="C1286" s="16" t="s">
        <v>3379</v>
      </c>
      <c r="D1286" s="17" t="s">
        <v>3380</v>
      </c>
      <c r="E1286" s="16" t="s">
        <v>3381</v>
      </c>
      <c r="F1286" s="18">
        <v>107710.38</v>
      </c>
      <c r="G1286" s="19">
        <f t="shared" si="143"/>
        <v>83720.66</v>
      </c>
      <c r="H1286" s="20">
        <v>23989.72</v>
      </c>
      <c r="I1286" s="24">
        <f t="shared" si="142"/>
        <v>0.7772756906066064</v>
      </c>
      <c r="J1286" s="73" t="s">
        <v>55</v>
      </c>
    </row>
    <row r="1287" spans="2:10" ht="21.95" customHeight="1">
      <c r="B1287" s="15" t="s">
        <v>124</v>
      </c>
      <c r="C1287" s="16" t="s">
        <v>3382</v>
      </c>
      <c r="D1287" s="17" t="s">
        <v>3383</v>
      </c>
      <c r="E1287" s="16" t="s">
        <v>3381</v>
      </c>
      <c r="F1287" s="18">
        <v>88924.19</v>
      </c>
      <c r="G1287" s="19">
        <f t="shared" si="143"/>
        <v>5601</v>
      </c>
      <c r="H1287" s="20">
        <v>83323.19</v>
      </c>
      <c r="I1287" s="24">
        <f t="shared" si="142"/>
        <v>6.2986235803778476E-2</v>
      </c>
      <c r="J1287" s="73" t="s">
        <v>55</v>
      </c>
    </row>
    <row r="1288" spans="2:10" ht="21.95" customHeight="1">
      <c r="B1288" s="15" t="s">
        <v>46</v>
      </c>
      <c r="C1288" s="16" t="s">
        <v>3384</v>
      </c>
      <c r="D1288" s="17" t="s">
        <v>3385</v>
      </c>
      <c r="E1288" s="16" t="s">
        <v>503</v>
      </c>
      <c r="F1288" s="18">
        <v>50000</v>
      </c>
      <c r="G1288" s="19">
        <f t="shared" si="143"/>
        <v>2500</v>
      </c>
      <c r="H1288" s="20">
        <v>47500</v>
      </c>
      <c r="I1288" s="24">
        <f t="shared" si="142"/>
        <v>0.05</v>
      </c>
      <c r="J1288" s="73" t="s">
        <v>55</v>
      </c>
    </row>
    <row r="1289" spans="2:10" ht="21.95" customHeight="1">
      <c r="B1289" s="15" t="s">
        <v>46</v>
      </c>
      <c r="C1289" s="16" t="s">
        <v>3386</v>
      </c>
      <c r="D1289" s="17" t="s">
        <v>3387</v>
      </c>
      <c r="E1289" s="16" t="s">
        <v>3388</v>
      </c>
      <c r="F1289" s="18">
        <v>9151.92</v>
      </c>
      <c r="G1289" s="19">
        <v>0</v>
      </c>
      <c r="H1289" s="20">
        <v>9151.92</v>
      </c>
      <c r="I1289" s="24">
        <f t="shared" si="142"/>
        <v>0</v>
      </c>
      <c r="J1289" s="73" t="s">
        <v>55</v>
      </c>
    </row>
    <row r="1290" spans="2:10" ht="21.95" customHeight="1">
      <c r="B1290" s="15" t="s">
        <v>46</v>
      </c>
      <c r="C1290" s="16" t="s">
        <v>3389</v>
      </c>
      <c r="D1290" s="17" t="s">
        <v>3390</v>
      </c>
      <c r="E1290" s="16" t="s">
        <v>3388</v>
      </c>
      <c r="F1290" s="18">
        <v>122679</v>
      </c>
      <c r="G1290" s="19">
        <f t="shared" ref="G1290:G1297" si="144">SUM(F1290-H1290)</f>
        <v>122672.94</v>
      </c>
      <c r="H1290" s="20">
        <v>6.06</v>
      </c>
      <c r="I1290" s="24">
        <f t="shared" si="142"/>
        <v>0.99995060279265402</v>
      </c>
      <c r="J1290" s="73" t="s">
        <v>55</v>
      </c>
    </row>
    <row r="1291" spans="2:10" ht="21.95" customHeight="1">
      <c r="B1291" s="15" t="s">
        <v>46</v>
      </c>
      <c r="C1291" s="16" t="s">
        <v>3391</v>
      </c>
      <c r="D1291" s="17" t="s">
        <v>3392</v>
      </c>
      <c r="E1291" s="16" t="s">
        <v>3388</v>
      </c>
      <c r="F1291" s="18">
        <v>200000</v>
      </c>
      <c r="G1291" s="19">
        <f t="shared" si="144"/>
        <v>10000</v>
      </c>
      <c r="H1291" s="20">
        <v>190000</v>
      </c>
      <c r="I1291" s="24">
        <f t="shared" si="142"/>
        <v>0.05</v>
      </c>
      <c r="J1291" s="73" t="s">
        <v>55</v>
      </c>
    </row>
    <row r="1292" spans="2:10" ht="21.95" customHeight="1">
      <c r="B1292" s="15" t="s">
        <v>159</v>
      </c>
      <c r="C1292" s="16" t="s">
        <v>3393</v>
      </c>
      <c r="D1292" s="17" t="s">
        <v>3394</v>
      </c>
      <c r="E1292" s="16" t="s">
        <v>3395</v>
      </c>
      <c r="F1292" s="18">
        <v>5216.2</v>
      </c>
      <c r="G1292" s="19">
        <f t="shared" si="144"/>
        <v>4530</v>
      </c>
      <c r="H1292" s="20">
        <v>686.2</v>
      </c>
      <c r="I1292" s="24">
        <f t="shared" si="142"/>
        <v>0.86844829569418358</v>
      </c>
      <c r="J1292" s="73" t="s">
        <v>55</v>
      </c>
    </row>
    <row r="1293" spans="2:10" ht="21.95" customHeight="1">
      <c r="B1293" s="15" t="s">
        <v>159</v>
      </c>
      <c r="C1293" s="16" t="s">
        <v>3396</v>
      </c>
      <c r="D1293" s="17" t="s">
        <v>3397</v>
      </c>
      <c r="E1293" s="16" t="s">
        <v>3395</v>
      </c>
      <c r="F1293" s="18">
        <v>500000</v>
      </c>
      <c r="G1293" s="19">
        <f t="shared" si="144"/>
        <v>25000</v>
      </c>
      <c r="H1293" s="20">
        <v>475000</v>
      </c>
      <c r="I1293" s="24">
        <f t="shared" si="142"/>
        <v>0.05</v>
      </c>
      <c r="J1293" s="73" t="s">
        <v>55</v>
      </c>
    </row>
    <row r="1294" spans="2:10" ht="21.95" customHeight="1">
      <c r="B1294" s="15" t="s">
        <v>72</v>
      </c>
      <c r="C1294" s="16" t="s">
        <v>3398</v>
      </c>
      <c r="D1294" s="17" t="s">
        <v>3399</v>
      </c>
      <c r="E1294" s="16" t="s">
        <v>3400</v>
      </c>
      <c r="F1294" s="18">
        <v>122091</v>
      </c>
      <c r="G1294" s="19">
        <f t="shared" si="144"/>
        <v>18706.820000000007</v>
      </c>
      <c r="H1294" s="20">
        <v>103384.18</v>
      </c>
      <c r="I1294" s="24">
        <f t="shared" si="142"/>
        <v>0.15322030288882887</v>
      </c>
      <c r="J1294" s="73" t="s">
        <v>55</v>
      </c>
    </row>
    <row r="1295" spans="2:10" ht="21.95" customHeight="1">
      <c r="B1295" s="15" t="s">
        <v>274</v>
      </c>
      <c r="C1295" s="16" t="s">
        <v>3401</v>
      </c>
      <c r="D1295" s="17" t="s">
        <v>3402</v>
      </c>
      <c r="E1295" s="16" t="s">
        <v>3403</v>
      </c>
      <c r="F1295" s="18">
        <v>50000</v>
      </c>
      <c r="G1295" s="19">
        <f t="shared" si="144"/>
        <v>4550</v>
      </c>
      <c r="H1295" s="20">
        <v>45450</v>
      </c>
      <c r="I1295" s="24">
        <f t="shared" si="142"/>
        <v>9.0999999999999998E-2</v>
      </c>
      <c r="J1295" s="73" t="s">
        <v>55</v>
      </c>
    </row>
    <row r="1296" spans="2:10" ht="21.95" customHeight="1">
      <c r="B1296" s="15" t="s">
        <v>46</v>
      </c>
      <c r="C1296" s="16" t="s">
        <v>3404</v>
      </c>
      <c r="D1296" s="17" t="s">
        <v>3405</v>
      </c>
      <c r="E1296" s="16" t="s">
        <v>3406</v>
      </c>
      <c r="F1296" s="18">
        <v>950000</v>
      </c>
      <c r="G1296" s="19">
        <f t="shared" si="144"/>
        <v>185510.57999999996</v>
      </c>
      <c r="H1296" s="20">
        <v>764489.42</v>
      </c>
      <c r="I1296" s="24">
        <f t="shared" si="142"/>
        <v>0.19527429473684207</v>
      </c>
      <c r="J1296" s="73" t="s">
        <v>92</v>
      </c>
    </row>
    <row r="1297" spans="2:10" ht="21.95" customHeight="1">
      <c r="B1297" s="15">
        <v>4300</v>
      </c>
      <c r="C1297" s="16">
        <v>218259</v>
      </c>
      <c r="D1297" s="17" t="s">
        <v>3407</v>
      </c>
      <c r="E1297" s="16" t="s">
        <v>3406</v>
      </c>
      <c r="F1297" s="18">
        <v>1000000</v>
      </c>
      <c r="G1297" s="19">
        <f t="shared" si="144"/>
        <v>1000000</v>
      </c>
      <c r="H1297" s="20">
        <v>0</v>
      </c>
      <c r="I1297" s="24">
        <f t="shared" si="142"/>
        <v>1</v>
      </c>
      <c r="J1297" s="73" t="s">
        <v>92</v>
      </c>
    </row>
    <row r="1298" spans="2:10" ht="21.95" customHeight="1">
      <c r="B1298" s="15" t="s">
        <v>169</v>
      </c>
      <c r="C1298" s="16" t="s">
        <v>3408</v>
      </c>
      <c r="D1298" s="17" t="s">
        <v>3409</v>
      </c>
      <c r="E1298" s="16" t="s">
        <v>3410</v>
      </c>
      <c r="F1298" s="18">
        <v>54.1</v>
      </c>
      <c r="G1298" s="19">
        <v>0</v>
      </c>
      <c r="H1298" s="20">
        <v>54.1</v>
      </c>
      <c r="I1298" s="24">
        <f t="shared" si="142"/>
        <v>0</v>
      </c>
      <c r="J1298" s="73" t="s">
        <v>55</v>
      </c>
    </row>
    <row r="1299" spans="2:10" ht="21.95" customHeight="1">
      <c r="B1299" s="15" t="s">
        <v>169</v>
      </c>
      <c r="C1299" s="16" t="s">
        <v>3411</v>
      </c>
      <c r="D1299" s="17" t="s">
        <v>3412</v>
      </c>
      <c r="E1299" s="16" t="s">
        <v>3413</v>
      </c>
      <c r="F1299" s="18">
        <v>121640.56</v>
      </c>
      <c r="G1299" s="19">
        <f t="shared" ref="G1299:G1301" si="145">SUM(F1299-H1299)</f>
        <v>68958.290000000008</v>
      </c>
      <c r="H1299" s="20">
        <v>52682.27</v>
      </c>
      <c r="I1299" s="24">
        <f t="shared" si="142"/>
        <v>0.56690210896760107</v>
      </c>
      <c r="J1299" s="73" t="s">
        <v>55</v>
      </c>
    </row>
    <row r="1300" spans="2:10" ht="21.95" customHeight="1">
      <c r="B1300" s="15" t="s">
        <v>124</v>
      </c>
      <c r="C1300" s="16" t="s">
        <v>3414</v>
      </c>
      <c r="D1300" s="17" t="s">
        <v>3415</v>
      </c>
      <c r="E1300" s="16" t="s">
        <v>475</v>
      </c>
      <c r="F1300" s="18">
        <v>50000</v>
      </c>
      <c r="G1300" s="19">
        <f t="shared" si="145"/>
        <v>2500</v>
      </c>
      <c r="H1300" s="20">
        <v>47500</v>
      </c>
      <c r="I1300" s="24">
        <f t="shared" si="142"/>
        <v>0.05</v>
      </c>
      <c r="J1300" s="73" t="s">
        <v>55</v>
      </c>
    </row>
    <row r="1301" spans="2:10" ht="21.95" customHeight="1">
      <c r="B1301" s="15" t="s">
        <v>60</v>
      </c>
      <c r="C1301" s="16" t="s">
        <v>3416</v>
      </c>
      <c r="D1301" s="17" t="s">
        <v>3417</v>
      </c>
      <c r="E1301" s="16" t="s">
        <v>3418</v>
      </c>
      <c r="F1301" s="18">
        <v>95000</v>
      </c>
      <c r="G1301" s="19">
        <f t="shared" si="145"/>
        <v>977</v>
      </c>
      <c r="H1301" s="20">
        <v>94023</v>
      </c>
      <c r="I1301" s="24">
        <f t="shared" si="142"/>
        <v>1.028421052631579E-2</v>
      </c>
      <c r="J1301" s="73" t="s">
        <v>55</v>
      </c>
    </row>
    <row r="1302" spans="2:10" ht="21.95" customHeight="1">
      <c r="B1302" s="15" t="s">
        <v>96</v>
      </c>
      <c r="C1302" s="16" t="s">
        <v>3419</v>
      </c>
      <c r="D1302" s="17" t="s">
        <v>3420</v>
      </c>
      <c r="E1302" s="16" t="s">
        <v>749</v>
      </c>
      <c r="F1302" s="18">
        <v>80000</v>
      </c>
      <c r="G1302" s="19">
        <v>0</v>
      </c>
      <c r="H1302" s="20">
        <v>80000</v>
      </c>
      <c r="I1302" s="24">
        <f t="shared" si="142"/>
        <v>0</v>
      </c>
      <c r="J1302" s="73" t="s">
        <v>55</v>
      </c>
    </row>
    <row r="1303" spans="2:10" ht="21.95" customHeight="1">
      <c r="B1303" s="15" t="s">
        <v>96</v>
      </c>
      <c r="C1303" s="16" t="s">
        <v>3421</v>
      </c>
      <c r="D1303" s="17" t="s">
        <v>3422</v>
      </c>
      <c r="E1303" s="16" t="s">
        <v>749</v>
      </c>
      <c r="F1303" s="18">
        <v>100000</v>
      </c>
      <c r="G1303" s="19">
        <f t="shared" ref="G1303:G1310" si="146">SUM(F1303-H1303)</f>
        <v>5900</v>
      </c>
      <c r="H1303" s="20">
        <v>94100</v>
      </c>
      <c r="I1303" s="24">
        <f t="shared" si="142"/>
        <v>5.8999999999999997E-2</v>
      </c>
      <c r="J1303" s="73" t="s">
        <v>55</v>
      </c>
    </row>
    <row r="1304" spans="2:10" ht="21.95" customHeight="1">
      <c r="B1304" s="15" t="s">
        <v>134</v>
      </c>
      <c r="C1304" s="16" t="s">
        <v>3423</v>
      </c>
      <c r="D1304" s="17" t="s">
        <v>3424</v>
      </c>
      <c r="E1304" s="16" t="s">
        <v>3425</v>
      </c>
      <c r="F1304" s="18">
        <v>95000</v>
      </c>
      <c r="G1304" s="19">
        <v>0</v>
      </c>
      <c r="H1304" s="20">
        <v>95000</v>
      </c>
      <c r="I1304" s="24">
        <f t="shared" si="142"/>
        <v>0</v>
      </c>
      <c r="J1304" s="73" t="s">
        <v>55</v>
      </c>
    </row>
    <row r="1305" spans="2:10" ht="21.95" customHeight="1">
      <c r="B1305" s="15" t="s">
        <v>46</v>
      </c>
      <c r="C1305" s="16" t="s">
        <v>3426</v>
      </c>
      <c r="D1305" s="17" t="s">
        <v>3427</v>
      </c>
      <c r="E1305" s="16" t="s">
        <v>663</v>
      </c>
      <c r="F1305" s="18">
        <v>78884.89</v>
      </c>
      <c r="G1305" s="19">
        <f t="shared" si="146"/>
        <v>34572.75</v>
      </c>
      <c r="H1305" s="20">
        <v>44312.14</v>
      </c>
      <c r="I1305" s="24">
        <f t="shared" si="142"/>
        <v>0.43826834264457998</v>
      </c>
      <c r="J1305" s="73" t="s">
        <v>55</v>
      </c>
    </row>
    <row r="1306" spans="2:10" ht="21.95" customHeight="1">
      <c r="B1306" s="15" t="s">
        <v>46</v>
      </c>
      <c r="C1306" s="16" t="s">
        <v>3428</v>
      </c>
      <c r="D1306" s="17" t="s">
        <v>3429</v>
      </c>
      <c r="E1306" s="16" t="s">
        <v>663</v>
      </c>
      <c r="F1306" s="18">
        <v>141680</v>
      </c>
      <c r="G1306" s="19">
        <f t="shared" si="146"/>
        <v>73851.740000000005</v>
      </c>
      <c r="H1306" s="20">
        <v>67828.259999999995</v>
      </c>
      <c r="I1306" s="24">
        <f t="shared" si="142"/>
        <v>0.52125734048560135</v>
      </c>
      <c r="J1306" s="73" t="s">
        <v>55</v>
      </c>
    </row>
    <row r="1307" spans="2:10" ht="21.95" customHeight="1">
      <c r="B1307" s="15" t="s">
        <v>46</v>
      </c>
      <c r="C1307" s="16" t="s">
        <v>3430</v>
      </c>
      <c r="D1307" s="17" t="s">
        <v>3431</v>
      </c>
      <c r="E1307" s="16" t="s">
        <v>663</v>
      </c>
      <c r="F1307" s="18">
        <v>200000</v>
      </c>
      <c r="G1307" s="19">
        <f t="shared" si="146"/>
        <v>10000</v>
      </c>
      <c r="H1307" s="20">
        <v>190000</v>
      </c>
      <c r="I1307" s="24">
        <f t="shared" si="142"/>
        <v>0.05</v>
      </c>
      <c r="J1307" s="73" t="s">
        <v>55</v>
      </c>
    </row>
    <row r="1308" spans="2:10" ht="21.95" customHeight="1">
      <c r="B1308" s="15" t="s">
        <v>46</v>
      </c>
      <c r="C1308" s="16" t="s">
        <v>3432</v>
      </c>
      <c r="D1308" s="17" t="s">
        <v>3433</v>
      </c>
      <c r="E1308" s="16" t="s">
        <v>663</v>
      </c>
      <c r="F1308" s="18">
        <v>500000</v>
      </c>
      <c r="G1308" s="19">
        <f t="shared" si="146"/>
        <v>25000</v>
      </c>
      <c r="H1308" s="20">
        <v>475000</v>
      </c>
      <c r="I1308" s="24">
        <f t="shared" si="142"/>
        <v>0.05</v>
      </c>
      <c r="J1308" s="73" t="s">
        <v>55</v>
      </c>
    </row>
    <row r="1309" spans="2:10" ht="21.95" customHeight="1">
      <c r="B1309" s="15" t="s">
        <v>311</v>
      </c>
      <c r="C1309" s="16" t="s">
        <v>3434</v>
      </c>
      <c r="D1309" s="17" t="s">
        <v>3435</v>
      </c>
      <c r="E1309" s="16" t="s">
        <v>3436</v>
      </c>
      <c r="F1309" s="18">
        <v>47813</v>
      </c>
      <c r="G1309" s="19">
        <f t="shared" si="146"/>
        <v>38018.6</v>
      </c>
      <c r="H1309" s="20">
        <v>9794.4</v>
      </c>
      <c r="I1309" s="24">
        <f t="shared" si="142"/>
        <v>0.7951519461234392</v>
      </c>
      <c r="J1309" s="73" t="s">
        <v>55</v>
      </c>
    </row>
    <row r="1310" spans="2:10" ht="21.95" customHeight="1">
      <c r="B1310" s="15" t="s">
        <v>65</v>
      </c>
      <c r="C1310" s="16" t="s">
        <v>3437</v>
      </c>
      <c r="D1310" s="17" t="s">
        <v>3438</v>
      </c>
      <c r="E1310" s="16" t="s">
        <v>645</v>
      </c>
      <c r="F1310" s="18">
        <v>294.11</v>
      </c>
      <c r="G1310" s="19">
        <f t="shared" si="146"/>
        <v>282</v>
      </c>
      <c r="H1310" s="20">
        <v>12.11</v>
      </c>
      <c r="I1310" s="24">
        <f t="shared" si="142"/>
        <v>0.95882492944816555</v>
      </c>
      <c r="J1310" s="73" t="s">
        <v>55</v>
      </c>
    </row>
    <row r="1311" spans="2:10" ht="21.95" customHeight="1">
      <c r="B1311" s="15" t="s">
        <v>72</v>
      </c>
      <c r="C1311" s="16" t="s">
        <v>3439</v>
      </c>
      <c r="D1311" s="17" t="s">
        <v>3440</v>
      </c>
      <c r="E1311" s="16" t="s">
        <v>3441</v>
      </c>
      <c r="F1311" s="18">
        <v>202.39</v>
      </c>
      <c r="G1311" s="19">
        <v>0</v>
      </c>
      <c r="H1311" s="20">
        <v>202.39</v>
      </c>
      <c r="I1311" s="24">
        <f t="shared" si="142"/>
        <v>0</v>
      </c>
      <c r="J1311" s="73" t="s">
        <v>55</v>
      </c>
    </row>
    <row r="1312" spans="2:10" ht="21.95" customHeight="1">
      <c r="B1312" s="15" t="s">
        <v>169</v>
      </c>
      <c r="C1312" s="16" t="s">
        <v>3442</v>
      </c>
      <c r="D1312" s="17" t="s">
        <v>3443</v>
      </c>
      <c r="E1312" s="16" t="s">
        <v>3444</v>
      </c>
      <c r="F1312" s="18">
        <v>386459.32</v>
      </c>
      <c r="G1312" s="19">
        <f t="shared" ref="G1312:G1325" si="147">SUM(F1312-H1312)</f>
        <v>132992.33000000002</v>
      </c>
      <c r="H1312" s="20">
        <v>253466.99</v>
      </c>
      <c r="I1312" s="24">
        <f t="shared" si="142"/>
        <v>0.34413021789719034</v>
      </c>
      <c r="J1312" s="73" t="s">
        <v>55</v>
      </c>
    </row>
    <row r="1313" spans="2:10" ht="21.95" customHeight="1">
      <c r="B1313" s="15" t="s">
        <v>72</v>
      </c>
      <c r="C1313" s="16" t="s">
        <v>3445</v>
      </c>
      <c r="D1313" s="17" t="s">
        <v>3446</v>
      </c>
      <c r="E1313" s="16" t="s">
        <v>3447</v>
      </c>
      <c r="F1313" s="18">
        <v>8211.7999999999993</v>
      </c>
      <c r="G1313" s="19">
        <f t="shared" si="147"/>
        <v>2447.0299999999988</v>
      </c>
      <c r="H1313" s="20">
        <v>5764.77</v>
      </c>
      <c r="I1313" s="24">
        <f t="shared" si="142"/>
        <v>0.29798947855524965</v>
      </c>
      <c r="J1313" s="73" t="s">
        <v>55</v>
      </c>
    </row>
    <row r="1314" spans="2:10" ht="21.95" customHeight="1">
      <c r="B1314" s="15" t="s">
        <v>72</v>
      </c>
      <c r="C1314" s="16" t="s">
        <v>3448</v>
      </c>
      <c r="D1314" s="17" t="s">
        <v>3449</v>
      </c>
      <c r="E1314" s="16" t="s">
        <v>3447</v>
      </c>
      <c r="F1314" s="18">
        <v>6722.75</v>
      </c>
      <c r="G1314" s="19">
        <f t="shared" si="147"/>
        <v>6722.75</v>
      </c>
      <c r="H1314" s="20">
        <v>0</v>
      </c>
      <c r="I1314" s="24">
        <f t="shared" si="142"/>
        <v>1</v>
      </c>
      <c r="J1314" s="73" t="s">
        <v>55</v>
      </c>
    </row>
    <row r="1315" spans="2:10" ht="21.95" customHeight="1">
      <c r="B1315" s="15" t="s">
        <v>72</v>
      </c>
      <c r="C1315" s="16" t="s">
        <v>3450</v>
      </c>
      <c r="D1315" s="17" t="s">
        <v>3451</v>
      </c>
      <c r="E1315" s="16" t="s">
        <v>3447</v>
      </c>
      <c r="F1315" s="18">
        <v>31773.88</v>
      </c>
      <c r="G1315" s="19">
        <f t="shared" si="147"/>
        <v>13456</v>
      </c>
      <c r="H1315" s="20">
        <v>18317.88</v>
      </c>
      <c r="I1315" s="24">
        <f t="shared" si="142"/>
        <v>0.42349250390572379</v>
      </c>
      <c r="J1315" s="73" t="s">
        <v>55</v>
      </c>
    </row>
    <row r="1316" spans="2:10" ht="21.95" customHeight="1">
      <c r="B1316" s="15" t="s">
        <v>72</v>
      </c>
      <c r="C1316" s="16" t="s">
        <v>3452</v>
      </c>
      <c r="D1316" s="17" t="s">
        <v>3453</v>
      </c>
      <c r="E1316" s="16" t="s">
        <v>3447</v>
      </c>
      <c r="F1316" s="18">
        <v>200000</v>
      </c>
      <c r="G1316" s="19">
        <f t="shared" si="147"/>
        <v>10000</v>
      </c>
      <c r="H1316" s="20">
        <v>190000</v>
      </c>
      <c r="I1316" s="24">
        <f t="shared" si="142"/>
        <v>0.05</v>
      </c>
      <c r="J1316" s="73" t="s">
        <v>55</v>
      </c>
    </row>
    <row r="1317" spans="2:10" ht="21.95" customHeight="1">
      <c r="B1317" s="15" t="s">
        <v>159</v>
      </c>
      <c r="C1317" s="16" t="s">
        <v>3454</v>
      </c>
      <c r="D1317" s="17" t="s">
        <v>3455</v>
      </c>
      <c r="E1317" s="16" t="s">
        <v>3456</v>
      </c>
      <c r="F1317" s="18">
        <v>476851.43</v>
      </c>
      <c r="G1317" s="19">
        <f t="shared" si="147"/>
        <v>160248.34999999998</v>
      </c>
      <c r="H1317" s="20">
        <v>316603.08</v>
      </c>
      <c r="I1317" s="24">
        <f t="shared" si="142"/>
        <v>0.33605508952757041</v>
      </c>
      <c r="J1317" s="73" t="s">
        <v>55</v>
      </c>
    </row>
    <row r="1318" spans="2:10" ht="21.95" customHeight="1">
      <c r="B1318" s="15" t="s">
        <v>270</v>
      </c>
      <c r="C1318" s="16" t="s">
        <v>3457</v>
      </c>
      <c r="D1318" s="17" t="s">
        <v>3458</v>
      </c>
      <c r="E1318" s="16" t="s">
        <v>3459</v>
      </c>
      <c r="F1318" s="18">
        <v>278760.86</v>
      </c>
      <c r="G1318" s="19">
        <f t="shared" si="147"/>
        <v>243499.83</v>
      </c>
      <c r="H1318" s="20">
        <v>35261.03</v>
      </c>
      <c r="I1318" s="24">
        <f t="shared" si="142"/>
        <v>0.87350795947465509</v>
      </c>
      <c r="J1318" s="73" t="s">
        <v>55</v>
      </c>
    </row>
    <row r="1319" spans="2:10" ht="21.95" customHeight="1">
      <c r="B1319" s="15" t="s">
        <v>270</v>
      </c>
      <c r="C1319" s="16" t="s">
        <v>3460</v>
      </c>
      <c r="D1319" s="17" t="s">
        <v>3461</v>
      </c>
      <c r="E1319" s="16" t="s">
        <v>3459</v>
      </c>
      <c r="F1319" s="18">
        <v>45.56</v>
      </c>
      <c r="G1319" s="19">
        <f t="shared" si="147"/>
        <v>45.56</v>
      </c>
      <c r="H1319" s="20">
        <v>0</v>
      </c>
      <c r="I1319" s="24">
        <f t="shared" si="142"/>
        <v>1</v>
      </c>
      <c r="J1319" s="73" t="s">
        <v>55</v>
      </c>
    </row>
    <row r="1320" spans="2:10" ht="21.95" customHeight="1">
      <c r="B1320" s="15" t="s">
        <v>270</v>
      </c>
      <c r="C1320" s="16" t="s">
        <v>3462</v>
      </c>
      <c r="D1320" s="17" t="s">
        <v>3463</v>
      </c>
      <c r="E1320" s="16" t="s">
        <v>3459</v>
      </c>
      <c r="F1320" s="18">
        <v>85480</v>
      </c>
      <c r="G1320" s="19">
        <f t="shared" si="147"/>
        <v>10504.300000000003</v>
      </c>
      <c r="H1320" s="20">
        <v>74975.7</v>
      </c>
      <c r="I1320" s="24">
        <f t="shared" si="142"/>
        <v>0.1228860552175948</v>
      </c>
      <c r="J1320" s="73" t="s">
        <v>55</v>
      </c>
    </row>
    <row r="1321" spans="2:10" ht="21.95" customHeight="1">
      <c r="B1321" s="15" t="s">
        <v>270</v>
      </c>
      <c r="C1321" s="16" t="s">
        <v>3464</v>
      </c>
      <c r="D1321" s="17" t="s">
        <v>3465</v>
      </c>
      <c r="E1321" s="16" t="s">
        <v>3459</v>
      </c>
      <c r="F1321" s="18">
        <v>130537</v>
      </c>
      <c r="G1321" s="19">
        <f t="shared" si="147"/>
        <v>130537</v>
      </c>
      <c r="H1321" s="20">
        <v>0</v>
      </c>
      <c r="I1321" s="24">
        <f t="shared" si="142"/>
        <v>1</v>
      </c>
      <c r="J1321" s="73" t="s">
        <v>55</v>
      </c>
    </row>
    <row r="1322" spans="2:10" ht="21.95" customHeight="1">
      <c r="B1322" s="15" t="s">
        <v>270</v>
      </c>
      <c r="C1322" s="16" t="s">
        <v>3466</v>
      </c>
      <c r="D1322" s="17" t="s">
        <v>3467</v>
      </c>
      <c r="E1322" s="16" t="s">
        <v>3459</v>
      </c>
      <c r="F1322" s="18">
        <v>200000</v>
      </c>
      <c r="G1322" s="19">
        <f t="shared" si="147"/>
        <v>10000</v>
      </c>
      <c r="H1322" s="20">
        <v>190000</v>
      </c>
      <c r="I1322" s="24">
        <f t="shared" si="142"/>
        <v>0.05</v>
      </c>
      <c r="J1322" s="73" t="s">
        <v>55</v>
      </c>
    </row>
    <row r="1323" spans="2:10" ht="21.95" customHeight="1">
      <c r="B1323" s="15" t="s">
        <v>270</v>
      </c>
      <c r="C1323" s="16" t="s">
        <v>3468</v>
      </c>
      <c r="D1323" s="17" t="s">
        <v>3469</v>
      </c>
      <c r="E1323" s="16" t="s">
        <v>3459</v>
      </c>
      <c r="F1323" s="18">
        <v>26050</v>
      </c>
      <c r="G1323" s="19">
        <f t="shared" si="147"/>
        <v>23050</v>
      </c>
      <c r="H1323" s="20">
        <v>3000</v>
      </c>
      <c r="I1323" s="24">
        <f t="shared" si="142"/>
        <v>0.88483685220729369</v>
      </c>
      <c r="J1323" s="73" t="s">
        <v>55</v>
      </c>
    </row>
    <row r="1324" spans="2:10" ht="21.95" customHeight="1">
      <c r="B1324" s="15" t="s">
        <v>270</v>
      </c>
      <c r="C1324" s="16" t="s">
        <v>3470</v>
      </c>
      <c r="D1324" s="17" t="s">
        <v>1714</v>
      </c>
      <c r="E1324" s="16" t="s">
        <v>3459</v>
      </c>
      <c r="F1324" s="18">
        <v>80819.92</v>
      </c>
      <c r="G1324" s="19">
        <f t="shared" si="147"/>
        <v>80819.92</v>
      </c>
      <c r="H1324" s="20">
        <v>0</v>
      </c>
      <c r="I1324" s="24">
        <f t="shared" si="142"/>
        <v>1</v>
      </c>
      <c r="J1324" s="73" t="s">
        <v>64</v>
      </c>
    </row>
    <row r="1325" spans="2:10" ht="21.95" customHeight="1">
      <c r="B1325" s="15" t="s">
        <v>124</v>
      </c>
      <c r="C1325" s="16" t="s">
        <v>3471</v>
      </c>
      <c r="D1325" s="17" t="s">
        <v>3472</v>
      </c>
      <c r="E1325" s="16" t="s">
        <v>3473</v>
      </c>
      <c r="F1325" s="18">
        <v>100000</v>
      </c>
      <c r="G1325" s="19">
        <f t="shared" si="147"/>
        <v>5000</v>
      </c>
      <c r="H1325" s="20">
        <v>95000</v>
      </c>
      <c r="I1325" s="24">
        <f t="shared" si="142"/>
        <v>0.05</v>
      </c>
      <c r="J1325" s="73" t="s">
        <v>55</v>
      </c>
    </row>
    <row r="1326" spans="2:10" ht="21.95" customHeight="1">
      <c r="B1326" s="15" t="s">
        <v>270</v>
      </c>
      <c r="C1326" s="16" t="s">
        <v>3474</v>
      </c>
      <c r="D1326" s="17" t="s">
        <v>3475</v>
      </c>
      <c r="E1326" s="16" t="s">
        <v>627</v>
      </c>
      <c r="F1326" s="18">
        <v>12039</v>
      </c>
      <c r="G1326" s="19">
        <v>0</v>
      </c>
      <c r="H1326" s="20">
        <v>12039</v>
      </c>
      <c r="I1326" s="24">
        <f t="shared" si="142"/>
        <v>0</v>
      </c>
      <c r="J1326" s="73" t="s">
        <v>55</v>
      </c>
    </row>
    <row r="1327" spans="2:10" ht="21.95" customHeight="1">
      <c r="B1327" s="15" t="s">
        <v>1051</v>
      </c>
      <c r="C1327" s="16" t="s">
        <v>3476</v>
      </c>
      <c r="D1327" s="17" t="s">
        <v>3477</v>
      </c>
      <c r="E1327" s="16" t="s">
        <v>3478</v>
      </c>
      <c r="F1327" s="18">
        <v>86912.960000000006</v>
      </c>
      <c r="G1327" s="19">
        <f t="shared" ref="G1327:G1332" si="148">SUM(F1327-H1327)</f>
        <v>31124.150000000009</v>
      </c>
      <c r="H1327" s="20">
        <v>55788.81</v>
      </c>
      <c r="I1327" s="24">
        <f t="shared" si="142"/>
        <v>0.35810712234400954</v>
      </c>
      <c r="J1327" s="73" t="s">
        <v>55</v>
      </c>
    </row>
    <row r="1328" spans="2:10" ht="21.95" customHeight="1">
      <c r="B1328" s="15" t="s">
        <v>85</v>
      </c>
      <c r="C1328" s="16" t="s">
        <v>3479</v>
      </c>
      <c r="D1328" s="17" t="s">
        <v>3480</v>
      </c>
      <c r="E1328" s="16" t="s">
        <v>3481</v>
      </c>
      <c r="F1328" s="18">
        <v>80000</v>
      </c>
      <c r="G1328" s="19">
        <v>0</v>
      </c>
      <c r="H1328" s="20">
        <v>80000</v>
      </c>
      <c r="I1328" s="24">
        <f t="shared" si="142"/>
        <v>0</v>
      </c>
      <c r="J1328" s="73" t="s">
        <v>55</v>
      </c>
    </row>
    <row r="1329" spans="2:10" ht="21.95" customHeight="1">
      <c r="B1329" s="15" t="s">
        <v>85</v>
      </c>
      <c r="C1329" s="16" t="s">
        <v>3482</v>
      </c>
      <c r="D1329" s="17" t="s">
        <v>3483</v>
      </c>
      <c r="E1329" s="16" t="s">
        <v>3481</v>
      </c>
      <c r="F1329" s="18">
        <v>95000</v>
      </c>
      <c r="G1329" s="19">
        <f t="shared" si="148"/>
        <v>11568.570000000007</v>
      </c>
      <c r="H1329" s="20">
        <v>83431.429999999993</v>
      </c>
      <c r="I1329" s="24">
        <f t="shared" si="142"/>
        <v>0.12177442105263166</v>
      </c>
      <c r="J1329" s="73" t="s">
        <v>55</v>
      </c>
    </row>
    <row r="1330" spans="2:10" ht="21.95" customHeight="1">
      <c r="B1330" s="15" t="s">
        <v>124</v>
      </c>
      <c r="C1330" s="16" t="s">
        <v>3484</v>
      </c>
      <c r="D1330" s="17" t="s">
        <v>3485</v>
      </c>
      <c r="E1330" s="16" t="s">
        <v>3486</v>
      </c>
      <c r="F1330" s="18">
        <v>71092</v>
      </c>
      <c r="G1330" s="19">
        <f t="shared" si="148"/>
        <v>13005</v>
      </c>
      <c r="H1330" s="20">
        <v>58087</v>
      </c>
      <c r="I1330" s="24">
        <f t="shared" si="142"/>
        <v>0.18293197546840714</v>
      </c>
      <c r="J1330" s="73" t="s">
        <v>55</v>
      </c>
    </row>
    <row r="1331" spans="2:10" ht="21.95" customHeight="1">
      <c r="B1331" s="15" t="s">
        <v>65</v>
      </c>
      <c r="C1331" s="16" t="s">
        <v>3487</v>
      </c>
      <c r="D1331" s="17" t="s">
        <v>3488</v>
      </c>
      <c r="E1331" s="16" t="s">
        <v>3489</v>
      </c>
      <c r="F1331" s="18">
        <v>59170.78</v>
      </c>
      <c r="G1331" s="19">
        <f t="shared" si="148"/>
        <v>26223.699999999997</v>
      </c>
      <c r="H1331" s="20">
        <v>32947.08</v>
      </c>
      <c r="I1331" s="24">
        <f t="shared" si="142"/>
        <v>0.4431866539531843</v>
      </c>
      <c r="J1331" s="73" t="s">
        <v>55</v>
      </c>
    </row>
    <row r="1332" spans="2:10" ht="21.95" customHeight="1">
      <c r="B1332" s="15" t="s">
        <v>65</v>
      </c>
      <c r="C1332" s="16" t="s">
        <v>3490</v>
      </c>
      <c r="D1332" s="17" t="s">
        <v>3491</v>
      </c>
      <c r="E1332" s="16" t="s">
        <v>3489</v>
      </c>
      <c r="F1332" s="18">
        <v>68590</v>
      </c>
      <c r="G1332" s="19">
        <f t="shared" si="148"/>
        <v>66765.279999999999</v>
      </c>
      <c r="H1332" s="20">
        <v>1824.72</v>
      </c>
      <c r="I1332" s="24">
        <f t="shared" si="142"/>
        <v>0.97339670505904652</v>
      </c>
      <c r="J1332" s="73" t="s">
        <v>55</v>
      </c>
    </row>
    <row r="1333" spans="2:10" ht="21.95" customHeight="1">
      <c r="B1333" s="15" t="s">
        <v>65</v>
      </c>
      <c r="C1333" s="16" t="s">
        <v>3492</v>
      </c>
      <c r="D1333" s="17" t="s">
        <v>3493</v>
      </c>
      <c r="E1333" s="16" t="s">
        <v>3489</v>
      </c>
      <c r="F1333" s="18">
        <v>100000</v>
      </c>
      <c r="G1333" s="19">
        <v>0</v>
      </c>
      <c r="H1333" s="20">
        <v>100000</v>
      </c>
      <c r="I1333" s="24">
        <f t="shared" si="142"/>
        <v>0</v>
      </c>
      <c r="J1333" s="73" t="s">
        <v>55</v>
      </c>
    </row>
    <row r="1334" spans="2:10" ht="21.95" customHeight="1">
      <c r="B1334" s="15" t="s">
        <v>96</v>
      </c>
      <c r="C1334" s="16" t="s">
        <v>3494</v>
      </c>
      <c r="D1334" s="17" t="s">
        <v>3495</v>
      </c>
      <c r="E1334" s="16" t="s">
        <v>3496</v>
      </c>
      <c r="F1334" s="18">
        <v>16476.2</v>
      </c>
      <c r="G1334" s="19">
        <f t="shared" ref="G1334:G1340" si="149">SUM(F1334-H1334)</f>
        <v>9761.6</v>
      </c>
      <c r="H1334" s="20">
        <v>6714.6</v>
      </c>
      <c r="I1334" s="24">
        <f t="shared" si="142"/>
        <v>0.59246670955681524</v>
      </c>
      <c r="J1334" s="73" t="s">
        <v>55</v>
      </c>
    </row>
    <row r="1335" spans="2:10" ht="21.95" customHeight="1">
      <c r="B1335" s="15" t="s">
        <v>124</v>
      </c>
      <c r="C1335" s="16" t="s">
        <v>3497</v>
      </c>
      <c r="D1335" s="17" t="s">
        <v>3498</v>
      </c>
      <c r="E1335" s="16" t="s">
        <v>3499</v>
      </c>
      <c r="F1335" s="18">
        <v>98656.5</v>
      </c>
      <c r="G1335" s="19">
        <f t="shared" si="149"/>
        <v>98398.12</v>
      </c>
      <c r="H1335" s="20">
        <v>258.38</v>
      </c>
      <c r="I1335" s="24">
        <f t="shared" si="142"/>
        <v>0.99738101392204259</v>
      </c>
      <c r="J1335" s="73" t="s">
        <v>55</v>
      </c>
    </row>
    <row r="1336" spans="2:10" ht="21.95" customHeight="1">
      <c r="B1336" s="15" t="s">
        <v>159</v>
      </c>
      <c r="C1336" s="16" t="s">
        <v>3500</v>
      </c>
      <c r="D1336" s="17" t="s">
        <v>3501</v>
      </c>
      <c r="E1336" s="16" t="s">
        <v>547</v>
      </c>
      <c r="F1336" s="18">
        <v>64338.15</v>
      </c>
      <c r="G1336" s="19">
        <f t="shared" si="149"/>
        <v>16524</v>
      </c>
      <c r="H1336" s="20">
        <v>47814.15</v>
      </c>
      <c r="I1336" s="24">
        <f t="shared" si="142"/>
        <v>0.2568305119124501</v>
      </c>
      <c r="J1336" s="73" t="s">
        <v>55</v>
      </c>
    </row>
    <row r="1337" spans="2:10" ht="21.95" customHeight="1">
      <c r="B1337" s="15" t="s">
        <v>159</v>
      </c>
      <c r="C1337" s="16" t="s">
        <v>3502</v>
      </c>
      <c r="D1337" s="17" t="s">
        <v>3503</v>
      </c>
      <c r="E1337" s="16" t="s">
        <v>547</v>
      </c>
      <c r="F1337" s="18">
        <v>100000</v>
      </c>
      <c r="G1337" s="19">
        <f t="shared" si="149"/>
        <v>5000</v>
      </c>
      <c r="H1337" s="20">
        <v>95000</v>
      </c>
      <c r="I1337" s="24">
        <f t="shared" si="142"/>
        <v>0.05</v>
      </c>
      <c r="J1337" s="73" t="s">
        <v>55</v>
      </c>
    </row>
    <row r="1338" spans="2:10" ht="21.95" customHeight="1">
      <c r="B1338" s="15" t="s">
        <v>85</v>
      </c>
      <c r="C1338" s="16" t="s">
        <v>3504</v>
      </c>
      <c r="D1338" s="17" t="s">
        <v>3505</v>
      </c>
      <c r="E1338" s="16" t="s">
        <v>3506</v>
      </c>
      <c r="F1338" s="18">
        <v>48349.8</v>
      </c>
      <c r="G1338" s="19">
        <f t="shared" si="149"/>
        <v>24817.000000000004</v>
      </c>
      <c r="H1338" s="20">
        <v>23532.799999999999</v>
      </c>
      <c r="I1338" s="24">
        <f t="shared" si="142"/>
        <v>0.51328030312431494</v>
      </c>
      <c r="J1338" s="73" t="s">
        <v>55</v>
      </c>
    </row>
    <row r="1339" spans="2:10" ht="21.95" customHeight="1">
      <c r="B1339" s="15" t="s">
        <v>46</v>
      </c>
      <c r="C1339" s="16" t="s">
        <v>3507</v>
      </c>
      <c r="D1339" s="17" t="s">
        <v>3508</v>
      </c>
      <c r="E1339" s="16" t="s">
        <v>3509</v>
      </c>
      <c r="F1339" s="18">
        <v>88500</v>
      </c>
      <c r="G1339" s="19">
        <f t="shared" si="149"/>
        <v>71515</v>
      </c>
      <c r="H1339" s="20">
        <v>16985</v>
      </c>
      <c r="I1339" s="24">
        <f t="shared" si="142"/>
        <v>0.80807909604519779</v>
      </c>
      <c r="J1339" s="73" t="s">
        <v>55</v>
      </c>
    </row>
    <row r="1340" spans="2:10" ht="21.95" customHeight="1">
      <c r="B1340" s="15" t="s">
        <v>51</v>
      </c>
      <c r="C1340" s="16" t="s">
        <v>3510</v>
      </c>
      <c r="D1340" s="17" t="s">
        <v>3511</v>
      </c>
      <c r="E1340" s="16" t="s">
        <v>3512</v>
      </c>
      <c r="F1340" s="18">
        <v>50000</v>
      </c>
      <c r="G1340" s="19">
        <f t="shared" si="149"/>
        <v>2500</v>
      </c>
      <c r="H1340" s="20">
        <v>47500</v>
      </c>
      <c r="I1340" s="24">
        <f t="shared" si="142"/>
        <v>0.05</v>
      </c>
      <c r="J1340" s="73" t="s">
        <v>55</v>
      </c>
    </row>
    <row r="1341" spans="2:10" ht="21.95" customHeight="1">
      <c r="B1341" s="15" t="s">
        <v>394</v>
      </c>
      <c r="C1341" s="16" t="s">
        <v>3513</v>
      </c>
      <c r="D1341" s="17" t="s">
        <v>3514</v>
      </c>
      <c r="E1341" s="16" t="s">
        <v>3515</v>
      </c>
      <c r="F1341" s="18">
        <v>21648.22</v>
      </c>
      <c r="G1341" s="19">
        <v>0</v>
      </c>
      <c r="H1341" s="20">
        <v>21648.22</v>
      </c>
      <c r="I1341" s="24">
        <f t="shared" si="142"/>
        <v>0</v>
      </c>
      <c r="J1341" s="73" t="s">
        <v>55</v>
      </c>
    </row>
    <row r="1342" spans="2:10" ht="21.95" customHeight="1">
      <c r="B1342" s="15" t="s">
        <v>270</v>
      </c>
      <c r="C1342" s="16" t="s">
        <v>3516</v>
      </c>
      <c r="D1342" s="17" t="s">
        <v>3517</v>
      </c>
      <c r="E1342" s="16" t="s">
        <v>3518</v>
      </c>
      <c r="F1342" s="18">
        <v>9341.76</v>
      </c>
      <c r="G1342" s="19">
        <f t="shared" ref="G1342:G1348" si="150">SUM(F1342-H1342)</f>
        <v>9224</v>
      </c>
      <c r="H1342" s="20">
        <v>117.76</v>
      </c>
      <c r="I1342" s="24">
        <f t="shared" si="142"/>
        <v>0.98739423834480866</v>
      </c>
      <c r="J1342" s="73" t="s">
        <v>55</v>
      </c>
    </row>
    <row r="1343" spans="2:10" ht="21.95" customHeight="1">
      <c r="B1343" s="15" t="s">
        <v>72</v>
      </c>
      <c r="C1343" s="16" t="s">
        <v>3519</v>
      </c>
      <c r="D1343" s="17" t="s">
        <v>3520</v>
      </c>
      <c r="E1343" s="16" t="s">
        <v>3521</v>
      </c>
      <c r="F1343" s="18">
        <v>142480</v>
      </c>
      <c r="G1343" s="19">
        <v>0</v>
      </c>
      <c r="H1343" s="20">
        <v>142480</v>
      </c>
      <c r="I1343" s="24">
        <f t="shared" si="142"/>
        <v>0</v>
      </c>
      <c r="J1343" s="73" t="s">
        <v>55</v>
      </c>
    </row>
    <row r="1344" spans="2:10" ht="21.95" customHeight="1">
      <c r="B1344" s="15" t="s">
        <v>72</v>
      </c>
      <c r="C1344" s="16" t="s">
        <v>3522</v>
      </c>
      <c r="D1344" s="17" t="s">
        <v>3523</v>
      </c>
      <c r="E1344" s="16" t="s">
        <v>3521</v>
      </c>
      <c r="F1344" s="18">
        <v>46106.5</v>
      </c>
      <c r="G1344" s="19">
        <f t="shared" si="150"/>
        <v>46106.5</v>
      </c>
      <c r="H1344" s="20">
        <v>0</v>
      </c>
      <c r="I1344" s="24">
        <f t="shared" si="142"/>
        <v>1</v>
      </c>
      <c r="J1344" s="73" t="s">
        <v>55</v>
      </c>
    </row>
    <row r="1345" spans="2:10" ht="21.95" customHeight="1">
      <c r="B1345" s="15" t="s">
        <v>72</v>
      </c>
      <c r="C1345" s="16" t="s">
        <v>3524</v>
      </c>
      <c r="D1345" s="17" t="s">
        <v>3525</v>
      </c>
      <c r="E1345" s="16" t="s">
        <v>3521</v>
      </c>
      <c r="F1345" s="18">
        <v>142480</v>
      </c>
      <c r="G1345" s="19">
        <f t="shared" si="150"/>
        <v>139944.21</v>
      </c>
      <c r="H1345" s="20">
        <v>2535.79</v>
      </c>
      <c r="I1345" s="24">
        <f t="shared" ref="I1345:I1407" si="151">SUM(G1345/F1345)</f>
        <v>0.98220248455923631</v>
      </c>
      <c r="J1345" s="73" t="s">
        <v>55</v>
      </c>
    </row>
    <row r="1346" spans="2:10" ht="21.95" customHeight="1">
      <c r="B1346" s="15" t="s">
        <v>72</v>
      </c>
      <c r="C1346" s="16" t="s">
        <v>3526</v>
      </c>
      <c r="D1346" s="17" t="s">
        <v>3527</v>
      </c>
      <c r="E1346" s="16" t="s">
        <v>3521</v>
      </c>
      <c r="F1346" s="18">
        <v>200000</v>
      </c>
      <c r="G1346" s="19">
        <f t="shared" si="150"/>
        <v>10000</v>
      </c>
      <c r="H1346" s="20">
        <v>190000</v>
      </c>
      <c r="I1346" s="24">
        <f t="shared" si="151"/>
        <v>0.05</v>
      </c>
      <c r="J1346" s="73" t="s">
        <v>55</v>
      </c>
    </row>
    <row r="1347" spans="2:10" ht="21.95" customHeight="1">
      <c r="B1347" s="15" t="s">
        <v>72</v>
      </c>
      <c r="C1347" s="16" t="s">
        <v>3528</v>
      </c>
      <c r="D1347" s="17" t="s">
        <v>3529</v>
      </c>
      <c r="E1347" s="16" t="s">
        <v>3521</v>
      </c>
      <c r="F1347" s="18">
        <v>48366.400000000001</v>
      </c>
      <c r="G1347" s="19">
        <f t="shared" si="150"/>
        <v>48366.400000000001</v>
      </c>
      <c r="H1347" s="20">
        <v>0</v>
      </c>
      <c r="I1347" s="24">
        <f t="shared" si="151"/>
        <v>1</v>
      </c>
      <c r="J1347" s="73" t="s">
        <v>55</v>
      </c>
    </row>
    <row r="1348" spans="2:10" ht="21.95" customHeight="1">
      <c r="B1348" s="15" t="s">
        <v>72</v>
      </c>
      <c r="C1348" s="16" t="s">
        <v>3530</v>
      </c>
      <c r="D1348" s="17" t="s">
        <v>3531</v>
      </c>
      <c r="E1348" s="16" t="s">
        <v>3521</v>
      </c>
      <c r="F1348" s="18">
        <v>122545.27</v>
      </c>
      <c r="G1348" s="19">
        <f t="shared" si="150"/>
        <v>122160.27</v>
      </c>
      <c r="H1348" s="20">
        <v>385</v>
      </c>
      <c r="I1348" s="24">
        <f t="shared" si="151"/>
        <v>0.99685830387415197</v>
      </c>
      <c r="J1348" s="73" t="s">
        <v>55</v>
      </c>
    </row>
    <row r="1349" spans="2:10" ht="21.95" customHeight="1">
      <c r="B1349" s="15" t="s">
        <v>159</v>
      </c>
      <c r="C1349" s="16" t="s">
        <v>3532</v>
      </c>
      <c r="D1349" s="17" t="s">
        <v>3533</v>
      </c>
      <c r="E1349" s="16" t="s">
        <v>3534</v>
      </c>
      <c r="F1349" s="18">
        <v>80000</v>
      </c>
      <c r="G1349" s="19">
        <v>0</v>
      </c>
      <c r="H1349" s="20">
        <v>80000</v>
      </c>
      <c r="I1349" s="24">
        <f t="shared" si="151"/>
        <v>0</v>
      </c>
      <c r="J1349" s="73" t="s">
        <v>55</v>
      </c>
    </row>
    <row r="1350" spans="2:10" ht="21.95" customHeight="1">
      <c r="B1350" s="15" t="s">
        <v>65</v>
      </c>
      <c r="C1350" s="16" t="s">
        <v>3535</v>
      </c>
      <c r="D1350" s="17" t="s">
        <v>3536</v>
      </c>
      <c r="E1350" s="16" t="s">
        <v>3537</v>
      </c>
      <c r="F1350" s="18">
        <v>82281.100000000006</v>
      </c>
      <c r="G1350" s="19">
        <f t="shared" ref="G1350:G1353" si="152">SUM(F1350-H1350)</f>
        <v>5206.2000000000116</v>
      </c>
      <c r="H1350" s="20">
        <v>77074.899999999994</v>
      </c>
      <c r="I1350" s="24">
        <f t="shared" si="151"/>
        <v>6.3273339807076126E-2</v>
      </c>
      <c r="J1350" s="73" t="s">
        <v>55</v>
      </c>
    </row>
    <row r="1351" spans="2:10" ht="21.95" customHeight="1">
      <c r="B1351" s="15" t="s">
        <v>46</v>
      </c>
      <c r="C1351" s="16" t="s">
        <v>3538</v>
      </c>
      <c r="D1351" s="17" t="s">
        <v>3539</v>
      </c>
      <c r="E1351" s="16" t="s">
        <v>3540</v>
      </c>
      <c r="F1351" s="18">
        <v>189805.4</v>
      </c>
      <c r="G1351" s="19">
        <f t="shared" si="152"/>
        <v>140504</v>
      </c>
      <c r="H1351" s="20">
        <v>49301.4</v>
      </c>
      <c r="I1351" s="24">
        <f t="shared" si="151"/>
        <v>0.74025291166636986</v>
      </c>
      <c r="J1351" s="73" t="s">
        <v>55</v>
      </c>
    </row>
    <row r="1352" spans="2:10" ht="21.95" customHeight="1">
      <c r="B1352" s="15" t="s">
        <v>46</v>
      </c>
      <c r="C1352" s="16" t="s">
        <v>3541</v>
      </c>
      <c r="D1352" s="17" t="s">
        <v>3542</v>
      </c>
      <c r="E1352" s="16" t="s">
        <v>3540</v>
      </c>
      <c r="F1352" s="18">
        <v>300000</v>
      </c>
      <c r="G1352" s="19">
        <f t="shared" si="152"/>
        <v>15000</v>
      </c>
      <c r="H1352" s="20">
        <v>285000</v>
      </c>
      <c r="I1352" s="24">
        <f t="shared" si="151"/>
        <v>0.05</v>
      </c>
      <c r="J1352" s="73" t="s">
        <v>55</v>
      </c>
    </row>
    <row r="1353" spans="2:10" ht="21.95" customHeight="1">
      <c r="B1353" s="15" t="s">
        <v>46</v>
      </c>
      <c r="C1353" s="16" t="s">
        <v>3543</v>
      </c>
      <c r="D1353" s="17" t="s">
        <v>3544</v>
      </c>
      <c r="E1353" s="16" t="s">
        <v>3540</v>
      </c>
      <c r="F1353" s="18">
        <v>19560</v>
      </c>
      <c r="G1353" s="19">
        <f t="shared" si="152"/>
        <v>18232</v>
      </c>
      <c r="H1353" s="20">
        <v>1328</v>
      </c>
      <c r="I1353" s="24">
        <f t="shared" si="151"/>
        <v>0.93210633946830268</v>
      </c>
      <c r="J1353" s="73" t="s">
        <v>55</v>
      </c>
    </row>
    <row r="1354" spans="2:10" ht="21.95" customHeight="1">
      <c r="B1354" s="15" t="s">
        <v>270</v>
      </c>
      <c r="C1354" s="16" t="s">
        <v>3545</v>
      </c>
      <c r="D1354" s="17" t="s">
        <v>3546</v>
      </c>
      <c r="E1354" s="16" t="s">
        <v>3547</v>
      </c>
      <c r="F1354" s="18">
        <v>80000</v>
      </c>
      <c r="G1354" s="19">
        <v>0</v>
      </c>
      <c r="H1354" s="20">
        <v>80000</v>
      </c>
      <c r="I1354" s="24">
        <f t="shared" si="151"/>
        <v>0</v>
      </c>
      <c r="J1354" s="73" t="s">
        <v>55</v>
      </c>
    </row>
    <row r="1355" spans="2:10" ht="21.95" customHeight="1">
      <c r="B1355" s="15" t="s">
        <v>85</v>
      </c>
      <c r="C1355" s="16" t="s">
        <v>3548</v>
      </c>
      <c r="D1355" s="17" t="s">
        <v>3549</v>
      </c>
      <c r="E1355" s="16" t="s">
        <v>353</v>
      </c>
      <c r="F1355" s="18">
        <v>52866.69</v>
      </c>
      <c r="G1355" s="19">
        <f t="shared" ref="G1355:G1370" si="153">SUM(F1355-H1355)</f>
        <v>37452.9</v>
      </c>
      <c r="H1355" s="20">
        <v>15413.79</v>
      </c>
      <c r="I1355" s="24">
        <f t="shared" si="151"/>
        <v>0.70844041872112662</v>
      </c>
      <c r="J1355" s="73" t="s">
        <v>55</v>
      </c>
    </row>
    <row r="1356" spans="2:10" ht="21.95" customHeight="1">
      <c r="B1356" s="15" t="s">
        <v>65</v>
      </c>
      <c r="C1356" s="16" t="s">
        <v>3550</v>
      </c>
      <c r="D1356" s="17" t="s">
        <v>3551</v>
      </c>
      <c r="E1356" s="16" t="s">
        <v>3552</v>
      </c>
      <c r="F1356" s="18">
        <v>283.47000000000003</v>
      </c>
      <c r="G1356" s="19">
        <v>0</v>
      </c>
      <c r="H1356" s="20">
        <v>283.47000000000003</v>
      </c>
      <c r="I1356" s="24">
        <f t="shared" si="151"/>
        <v>0</v>
      </c>
      <c r="J1356" s="73" t="s">
        <v>55</v>
      </c>
    </row>
    <row r="1357" spans="2:10" ht="21.95" customHeight="1">
      <c r="B1357" s="15" t="s">
        <v>96</v>
      </c>
      <c r="C1357" s="16" t="s">
        <v>3553</v>
      </c>
      <c r="D1357" s="17" t="s">
        <v>3554</v>
      </c>
      <c r="E1357" s="16" t="s">
        <v>3555</v>
      </c>
      <c r="F1357" s="18">
        <v>90160</v>
      </c>
      <c r="G1357" s="19">
        <f t="shared" si="153"/>
        <v>86618.21</v>
      </c>
      <c r="H1357" s="20">
        <v>3541.79</v>
      </c>
      <c r="I1357" s="24">
        <f t="shared" si="151"/>
        <v>0.96071661490683236</v>
      </c>
      <c r="J1357" s="73" t="s">
        <v>55</v>
      </c>
    </row>
    <row r="1358" spans="2:10" ht="21.95" customHeight="1">
      <c r="B1358" s="15" t="s">
        <v>72</v>
      </c>
      <c r="C1358" s="16" t="s">
        <v>3556</v>
      </c>
      <c r="D1358" s="17" t="s">
        <v>3557</v>
      </c>
      <c r="E1358" s="16" t="s">
        <v>3558</v>
      </c>
      <c r="F1358" s="18">
        <v>200000</v>
      </c>
      <c r="G1358" s="19">
        <f t="shared" si="153"/>
        <v>200000</v>
      </c>
      <c r="H1358" s="20">
        <v>0</v>
      </c>
      <c r="I1358" s="24">
        <f t="shared" si="151"/>
        <v>1</v>
      </c>
      <c r="J1358" s="73" t="s">
        <v>55</v>
      </c>
    </row>
    <row r="1359" spans="2:10" ht="21.95" customHeight="1">
      <c r="B1359" s="15" t="s">
        <v>72</v>
      </c>
      <c r="C1359" s="16" t="s">
        <v>3559</v>
      </c>
      <c r="D1359" s="17" t="s">
        <v>3560</v>
      </c>
      <c r="E1359" s="16" t="s">
        <v>3558</v>
      </c>
      <c r="F1359" s="18">
        <v>5603.44</v>
      </c>
      <c r="G1359" s="19">
        <f t="shared" si="153"/>
        <v>5603.44</v>
      </c>
      <c r="H1359" s="20">
        <v>0</v>
      </c>
      <c r="I1359" s="24">
        <f t="shared" si="151"/>
        <v>1</v>
      </c>
      <c r="J1359" s="73" t="s">
        <v>55</v>
      </c>
    </row>
    <row r="1360" spans="2:10" ht="21.95" customHeight="1">
      <c r="B1360" s="15" t="s">
        <v>72</v>
      </c>
      <c r="C1360" s="16" t="s">
        <v>3561</v>
      </c>
      <c r="D1360" s="17" t="s">
        <v>3562</v>
      </c>
      <c r="E1360" s="16" t="s">
        <v>3558</v>
      </c>
      <c r="F1360" s="18">
        <v>250000</v>
      </c>
      <c r="G1360" s="19">
        <f t="shared" si="153"/>
        <v>154348.31</v>
      </c>
      <c r="H1360" s="20">
        <v>95651.69</v>
      </c>
      <c r="I1360" s="24">
        <f t="shared" si="151"/>
        <v>0.61739323999999995</v>
      </c>
      <c r="J1360" s="73" t="s">
        <v>55</v>
      </c>
    </row>
    <row r="1361" spans="2:10" ht="21.95" customHeight="1">
      <c r="B1361" s="15" t="s">
        <v>60</v>
      </c>
      <c r="C1361" s="16" t="s">
        <v>3563</v>
      </c>
      <c r="D1361" s="17" t="s">
        <v>2520</v>
      </c>
      <c r="E1361" s="16" t="s">
        <v>687</v>
      </c>
      <c r="F1361" s="18">
        <v>43415.46</v>
      </c>
      <c r="G1361" s="19">
        <f t="shared" si="153"/>
        <v>22109.79</v>
      </c>
      <c r="H1361" s="20">
        <v>21305.67</v>
      </c>
      <c r="I1361" s="24">
        <f t="shared" si="151"/>
        <v>0.50926075642179081</v>
      </c>
      <c r="J1361" s="73" t="s">
        <v>64</v>
      </c>
    </row>
    <row r="1362" spans="2:10" ht="21.95" customHeight="1">
      <c r="B1362" s="15" t="s">
        <v>60</v>
      </c>
      <c r="C1362" s="16" t="s">
        <v>3564</v>
      </c>
      <c r="D1362" s="17" t="s">
        <v>3565</v>
      </c>
      <c r="E1362" s="16" t="s">
        <v>687</v>
      </c>
      <c r="F1362" s="18">
        <v>665000</v>
      </c>
      <c r="G1362" s="19">
        <f t="shared" si="153"/>
        <v>26488.699999999953</v>
      </c>
      <c r="H1362" s="20">
        <v>638511.30000000005</v>
      </c>
      <c r="I1362" s="24">
        <f t="shared" si="151"/>
        <v>3.98326315789473E-2</v>
      </c>
      <c r="J1362" s="73" t="s">
        <v>55</v>
      </c>
    </row>
    <row r="1363" spans="2:10" ht="21.95" customHeight="1">
      <c r="B1363" s="15" t="s">
        <v>302</v>
      </c>
      <c r="C1363" s="16" t="s">
        <v>3566</v>
      </c>
      <c r="D1363" s="17" t="s">
        <v>3567</v>
      </c>
      <c r="E1363" s="16" t="s">
        <v>3568</v>
      </c>
      <c r="F1363" s="18">
        <v>247303.09</v>
      </c>
      <c r="G1363" s="19">
        <f t="shared" si="153"/>
        <v>52679.199999999983</v>
      </c>
      <c r="H1363" s="20">
        <v>194623.89</v>
      </c>
      <c r="I1363" s="24">
        <f t="shared" si="151"/>
        <v>0.2130147261807363</v>
      </c>
      <c r="J1363" s="73" t="s">
        <v>55</v>
      </c>
    </row>
    <row r="1364" spans="2:10" ht="21.95" customHeight="1">
      <c r="B1364" s="15" t="s">
        <v>124</v>
      </c>
      <c r="C1364" s="16" t="s">
        <v>3569</v>
      </c>
      <c r="D1364" s="17" t="s">
        <v>3570</v>
      </c>
      <c r="E1364" s="16" t="s">
        <v>3571</v>
      </c>
      <c r="F1364" s="18">
        <v>56459.11</v>
      </c>
      <c r="G1364" s="19">
        <f t="shared" si="153"/>
        <v>27415</v>
      </c>
      <c r="H1364" s="20">
        <v>29044.11</v>
      </c>
      <c r="I1364" s="24">
        <f t="shared" si="151"/>
        <v>0.48557265603372068</v>
      </c>
      <c r="J1364" s="73" t="s">
        <v>55</v>
      </c>
    </row>
    <row r="1365" spans="2:10" ht="21.95" customHeight="1">
      <c r="B1365" s="15" t="s">
        <v>134</v>
      </c>
      <c r="C1365" s="16" t="s">
        <v>3572</v>
      </c>
      <c r="D1365" s="17" t="s">
        <v>3573</v>
      </c>
      <c r="E1365" s="16" t="s">
        <v>3574</v>
      </c>
      <c r="F1365" s="18">
        <v>53843</v>
      </c>
      <c r="G1365" s="19">
        <f t="shared" si="153"/>
        <v>5329.7900000000009</v>
      </c>
      <c r="H1365" s="20">
        <v>48513.21</v>
      </c>
      <c r="I1365" s="24">
        <f t="shared" si="151"/>
        <v>9.8987612131567718E-2</v>
      </c>
      <c r="J1365" s="73" t="s">
        <v>55</v>
      </c>
    </row>
    <row r="1366" spans="2:10" ht="21.95" customHeight="1">
      <c r="B1366" s="15" t="s">
        <v>270</v>
      </c>
      <c r="C1366" s="16" t="s">
        <v>3575</v>
      </c>
      <c r="D1366" s="17" t="s">
        <v>3576</v>
      </c>
      <c r="E1366" s="16" t="s">
        <v>3577</v>
      </c>
      <c r="F1366" s="18">
        <v>100000</v>
      </c>
      <c r="G1366" s="19">
        <f t="shared" si="153"/>
        <v>5699</v>
      </c>
      <c r="H1366" s="20">
        <v>94301</v>
      </c>
      <c r="I1366" s="24">
        <f t="shared" si="151"/>
        <v>5.6989999999999999E-2</v>
      </c>
      <c r="J1366" s="73" t="s">
        <v>55</v>
      </c>
    </row>
    <row r="1367" spans="2:10" ht="21.95" customHeight="1">
      <c r="B1367" s="15" t="s">
        <v>134</v>
      </c>
      <c r="C1367" s="16" t="s">
        <v>3578</v>
      </c>
      <c r="D1367" s="17" t="s">
        <v>3579</v>
      </c>
      <c r="E1367" s="16" t="s">
        <v>208</v>
      </c>
      <c r="F1367" s="18">
        <v>50000</v>
      </c>
      <c r="G1367" s="19">
        <f t="shared" si="153"/>
        <v>5555</v>
      </c>
      <c r="H1367" s="20">
        <v>44445</v>
      </c>
      <c r="I1367" s="24">
        <f t="shared" si="151"/>
        <v>0.1111</v>
      </c>
      <c r="J1367" s="73" t="s">
        <v>55</v>
      </c>
    </row>
    <row r="1368" spans="2:10" ht="21.95" customHeight="1">
      <c r="B1368" s="15" t="s">
        <v>72</v>
      </c>
      <c r="C1368" s="16" t="s">
        <v>3580</v>
      </c>
      <c r="D1368" s="17" t="s">
        <v>3581</v>
      </c>
      <c r="E1368" s="16" t="s">
        <v>3582</v>
      </c>
      <c r="F1368" s="18">
        <v>37267</v>
      </c>
      <c r="G1368" s="19">
        <f t="shared" si="153"/>
        <v>23189.739999999998</v>
      </c>
      <c r="H1368" s="20">
        <v>14077.26</v>
      </c>
      <c r="I1368" s="24">
        <f t="shared" si="151"/>
        <v>0.62225937156197164</v>
      </c>
      <c r="J1368" s="73" t="s">
        <v>55</v>
      </c>
    </row>
    <row r="1369" spans="2:10" ht="21.95" customHeight="1">
      <c r="B1369" s="15" t="s">
        <v>72</v>
      </c>
      <c r="C1369" s="16" t="s">
        <v>3583</v>
      </c>
      <c r="D1369" s="17" t="s">
        <v>3584</v>
      </c>
      <c r="E1369" s="16" t="s">
        <v>3582</v>
      </c>
      <c r="F1369" s="18">
        <v>123289.34</v>
      </c>
      <c r="G1369" s="19">
        <f t="shared" si="153"/>
        <v>26692.399999999994</v>
      </c>
      <c r="H1369" s="20">
        <v>96596.94</v>
      </c>
      <c r="I1369" s="24">
        <f t="shared" si="151"/>
        <v>0.21650209174613147</v>
      </c>
      <c r="J1369" s="73" t="s">
        <v>55</v>
      </c>
    </row>
    <row r="1370" spans="2:10" ht="21.95" customHeight="1">
      <c r="B1370" s="15" t="s">
        <v>81</v>
      </c>
      <c r="C1370" s="16" t="s">
        <v>3585</v>
      </c>
      <c r="D1370" s="17" t="s">
        <v>3586</v>
      </c>
      <c r="E1370" s="16" t="s">
        <v>114</v>
      </c>
      <c r="F1370" s="18">
        <v>100000</v>
      </c>
      <c r="G1370" s="19">
        <f t="shared" si="153"/>
        <v>5000</v>
      </c>
      <c r="H1370" s="20">
        <v>95000</v>
      </c>
      <c r="I1370" s="24">
        <f t="shared" si="151"/>
        <v>0.05</v>
      </c>
      <c r="J1370" s="73" t="s">
        <v>55</v>
      </c>
    </row>
    <row r="1371" spans="2:10" ht="21.95" customHeight="1">
      <c r="B1371" s="15" t="s">
        <v>169</v>
      </c>
      <c r="C1371" s="16" t="s">
        <v>3587</v>
      </c>
      <c r="D1371" s="17" t="s">
        <v>3588</v>
      </c>
      <c r="E1371" s="16" t="s">
        <v>3589</v>
      </c>
      <c r="F1371" s="18">
        <v>265980</v>
      </c>
      <c r="G1371" s="19">
        <v>0</v>
      </c>
      <c r="H1371" s="20">
        <v>265980</v>
      </c>
      <c r="I1371" s="24">
        <f t="shared" si="151"/>
        <v>0</v>
      </c>
      <c r="J1371" s="73" t="s">
        <v>55</v>
      </c>
    </row>
    <row r="1372" spans="2:10" ht="21.95" customHeight="1">
      <c r="B1372" s="15" t="s">
        <v>85</v>
      </c>
      <c r="C1372" s="16" t="s">
        <v>3590</v>
      </c>
      <c r="D1372" s="17" t="s">
        <v>3591</v>
      </c>
      <c r="E1372" s="16" t="s">
        <v>3592</v>
      </c>
      <c r="F1372" s="18">
        <v>100000</v>
      </c>
      <c r="G1372" s="19">
        <v>0</v>
      </c>
      <c r="H1372" s="20">
        <v>100000</v>
      </c>
      <c r="I1372" s="24">
        <f t="shared" si="151"/>
        <v>0</v>
      </c>
      <c r="J1372" s="73" t="s">
        <v>55</v>
      </c>
    </row>
    <row r="1373" spans="2:10" ht="21.95" customHeight="1">
      <c r="B1373" s="15" t="s">
        <v>134</v>
      </c>
      <c r="C1373" s="16" t="s">
        <v>3593</v>
      </c>
      <c r="D1373" s="17" t="s">
        <v>3594</v>
      </c>
      <c r="E1373" s="16" t="s">
        <v>3595</v>
      </c>
      <c r="F1373" s="18">
        <v>50000</v>
      </c>
      <c r="G1373" s="19">
        <f t="shared" ref="G1373:G1382" si="154">SUM(F1373-H1373)</f>
        <v>2500</v>
      </c>
      <c r="H1373" s="20">
        <v>47500</v>
      </c>
      <c r="I1373" s="24">
        <f t="shared" si="151"/>
        <v>0.05</v>
      </c>
      <c r="J1373" s="73" t="s">
        <v>55</v>
      </c>
    </row>
    <row r="1374" spans="2:10" ht="21.95" customHeight="1">
      <c r="B1374" s="15" t="s">
        <v>169</v>
      </c>
      <c r="C1374" s="16" t="s">
        <v>3596</v>
      </c>
      <c r="D1374" s="17" t="s">
        <v>3597</v>
      </c>
      <c r="E1374" s="16" t="s">
        <v>3598</v>
      </c>
      <c r="F1374" s="18">
        <v>268784.40000000002</v>
      </c>
      <c r="G1374" s="19">
        <f t="shared" si="154"/>
        <v>54129.600000000035</v>
      </c>
      <c r="H1374" s="20">
        <v>214654.8</v>
      </c>
      <c r="I1374" s="24">
        <f t="shared" si="151"/>
        <v>0.20138668762026379</v>
      </c>
      <c r="J1374" s="73" t="s">
        <v>55</v>
      </c>
    </row>
    <row r="1375" spans="2:10" ht="21.95" customHeight="1">
      <c r="B1375" s="15" t="s">
        <v>124</v>
      </c>
      <c r="C1375" s="16" t="s">
        <v>3599</v>
      </c>
      <c r="D1375" s="17" t="s">
        <v>3600</v>
      </c>
      <c r="E1375" s="16" t="s">
        <v>3601</v>
      </c>
      <c r="F1375" s="18">
        <v>125564.96</v>
      </c>
      <c r="G1375" s="19">
        <f t="shared" si="154"/>
        <v>40253.340000000011</v>
      </c>
      <c r="H1375" s="20">
        <v>85311.62</v>
      </c>
      <c r="I1375" s="24">
        <f t="shared" si="151"/>
        <v>0.3205778108797232</v>
      </c>
      <c r="J1375" s="73" t="s">
        <v>55</v>
      </c>
    </row>
    <row r="1376" spans="2:10" ht="21.95" customHeight="1">
      <c r="B1376" s="15" t="s">
        <v>159</v>
      </c>
      <c r="C1376" s="16" t="s">
        <v>3602</v>
      </c>
      <c r="D1376" s="17" t="s">
        <v>3603</v>
      </c>
      <c r="E1376" s="16" t="s">
        <v>3604</v>
      </c>
      <c r="F1376" s="18">
        <v>100000</v>
      </c>
      <c r="G1376" s="19">
        <f t="shared" si="154"/>
        <v>5000</v>
      </c>
      <c r="H1376" s="20">
        <v>95000</v>
      </c>
      <c r="I1376" s="24">
        <f t="shared" si="151"/>
        <v>0.05</v>
      </c>
      <c r="J1376" s="73" t="s">
        <v>55</v>
      </c>
    </row>
    <row r="1377" spans="2:10" ht="21.95" customHeight="1">
      <c r="B1377" s="15" t="s">
        <v>159</v>
      </c>
      <c r="C1377" s="16" t="s">
        <v>3605</v>
      </c>
      <c r="D1377" s="17" t="s">
        <v>3606</v>
      </c>
      <c r="E1377" s="16" t="s">
        <v>3604</v>
      </c>
      <c r="F1377" s="18">
        <v>400000</v>
      </c>
      <c r="G1377" s="19">
        <f t="shared" si="154"/>
        <v>31079.049999999988</v>
      </c>
      <c r="H1377" s="20">
        <v>368920.95</v>
      </c>
      <c r="I1377" s="24">
        <f t="shared" si="151"/>
        <v>7.7697624999999965E-2</v>
      </c>
      <c r="J1377" s="73" t="s">
        <v>55</v>
      </c>
    </row>
    <row r="1378" spans="2:10" ht="21.95" customHeight="1">
      <c r="B1378" s="15" t="s">
        <v>159</v>
      </c>
      <c r="C1378" s="16" t="s">
        <v>3607</v>
      </c>
      <c r="D1378" s="17" t="s">
        <v>3608</v>
      </c>
      <c r="E1378" s="16" t="s">
        <v>3604</v>
      </c>
      <c r="F1378" s="18">
        <v>373354.95</v>
      </c>
      <c r="G1378" s="19">
        <f t="shared" si="154"/>
        <v>118196.94</v>
      </c>
      <c r="H1378" s="20">
        <v>255158.01</v>
      </c>
      <c r="I1378" s="24">
        <f t="shared" si="151"/>
        <v>0.31658061584559144</v>
      </c>
      <c r="J1378" s="73" t="s">
        <v>55</v>
      </c>
    </row>
    <row r="1379" spans="2:10" ht="21.95" customHeight="1">
      <c r="B1379" s="15" t="s">
        <v>448</v>
      </c>
      <c r="C1379" s="16" t="s">
        <v>3609</v>
      </c>
      <c r="D1379" s="17" t="s">
        <v>3610</v>
      </c>
      <c r="E1379" s="16" t="s">
        <v>1155</v>
      </c>
      <c r="F1379" s="18">
        <v>13113.45</v>
      </c>
      <c r="G1379" s="19">
        <f t="shared" si="154"/>
        <v>13113.45</v>
      </c>
      <c r="H1379" s="20">
        <v>0</v>
      </c>
      <c r="I1379" s="24">
        <f t="shared" si="151"/>
        <v>1</v>
      </c>
      <c r="J1379" s="73" t="s">
        <v>50</v>
      </c>
    </row>
    <row r="1380" spans="2:10" ht="21.95" customHeight="1">
      <c r="B1380" s="15" t="s">
        <v>60</v>
      </c>
      <c r="C1380" s="16" t="s">
        <v>3611</v>
      </c>
      <c r="D1380" s="17" t="s">
        <v>3612</v>
      </c>
      <c r="E1380" s="16" t="s">
        <v>3613</v>
      </c>
      <c r="F1380" s="18">
        <v>95000</v>
      </c>
      <c r="G1380" s="19">
        <f t="shared" si="154"/>
        <v>28522.259999999995</v>
      </c>
      <c r="H1380" s="20">
        <v>66477.740000000005</v>
      </c>
      <c r="I1380" s="24">
        <f t="shared" si="151"/>
        <v>0.30023431578947363</v>
      </c>
      <c r="J1380" s="73" t="s">
        <v>55</v>
      </c>
    </row>
    <row r="1381" spans="2:10" ht="21.95" customHeight="1">
      <c r="B1381" s="15" t="s">
        <v>96</v>
      </c>
      <c r="C1381" s="16" t="s">
        <v>3614</v>
      </c>
      <c r="D1381" s="17" t="s">
        <v>3615</v>
      </c>
      <c r="E1381" s="16" t="s">
        <v>3616</v>
      </c>
      <c r="F1381" s="18">
        <v>62884.6</v>
      </c>
      <c r="G1381" s="19">
        <f t="shared" si="154"/>
        <v>14580</v>
      </c>
      <c r="H1381" s="20">
        <v>48304.6</v>
      </c>
      <c r="I1381" s="24">
        <f t="shared" si="151"/>
        <v>0.2318532677316863</v>
      </c>
      <c r="J1381" s="73" t="s">
        <v>55</v>
      </c>
    </row>
    <row r="1382" spans="2:10" ht="21.95" customHeight="1">
      <c r="B1382" s="15" t="s">
        <v>65</v>
      </c>
      <c r="C1382" s="16" t="s">
        <v>3617</v>
      </c>
      <c r="D1382" s="17" t="s">
        <v>3618</v>
      </c>
      <c r="E1382" s="16" t="s">
        <v>3619</v>
      </c>
      <c r="F1382" s="18">
        <v>27637.040000000001</v>
      </c>
      <c r="G1382" s="19">
        <f t="shared" si="154"/>
        <v>25287.920000000002</v>
      </c>
      <c r="H1382" s="20">
        <v>2349.12</v>
      </c>
      <c r="I1382" s="24">
        <f t="shared" si="151"/>
        <v>0.91500102760642965</v>
      </c>
      <c r="J1382" s="73" t="s">
        <v>55</v>
      </c>
    </row>
    <row r="1383" spans="2:10" ht="21.95" customHeight="1">
      <c r="B1383" s="15" t="s">
        <v>46</v>
      </c>
      <c r="C1383" s="16" t="s">
        <v>3620</v>
      </c>
      <c r="D1383" s="17" t="s">
        <v>3621</v>
      </c>
      <c r="E1383" s="16" t="s">
        <v>3622</v>
      </c>
      <c r="F1383" s="18">
        <v>80000</v>
      </c>
      <c r="G1383" s="19">
        <v>0</v>
      </c>
      <c r="H1383" s="20">
        <v>80000</v>
      </c>
      <c r="I1383" s="24">
        <f t="shared" si="151"/>
        <v>0</v>
      </c>
      <c r="J1383" s="73" t="s">
        <v>55</v>
      </c>
    </row>
    <row r="1384" spans="2:10" ht="21.95" customHeight="1">
      <c r="B1384" s="15" t="s">
        <v>46</v>
      </c>
      <c r="C1384" s="16" t="s">
        <v>3623</v>
      </c>
      <c r="D1384" s="17" t="s">
        <v>3624</v>
      </c>
      <c r="E1384" s="16" t="s">
        <v>3622</v>
      </c>
      <c r="F1384" s="18">
        <v>47500</v>
      </c>
      <c r="G1384" s="19">
        <f t="shared" ref="G1384:G1387" si="155">SUM(F1384-H1384)</f>
        <v>7370</v>
      </c>
      <c r="H1384" s="20">
        <v>40130</v>
      </c>
      <c r="I1384" s="24">
        <f t="shared" si="151"/>
        <v>0.15515789473684211</v>
      </c>
      <c r="J1384" s="73" t="s">
        <v>55</v>
      </c>
    </row>
    <row r="1385" spans="2:10" ht="21.95" customHeight="1">
      <c r="B1385" s="15" t="s">
        <v>46</v>
      </c>
      <c r="C1385" s="16" t="s">
        <v>3625</v>
      </c>
      <c r="D1385" s="17" t="s">
        <v>3626</v>
      </c>
      <c r="E1385" s="16" t="s">
        <v>3622</v>
      </c>
      <c r="F1385" s="18">
        <v>50000</v>
      </c>
      <c r="G1385" s="19">
        <f t="shared" si="155"/>
        <v>2500</v>
      </c>
      <c r="H1385" s="20">
        <v>47500</v>
      </c>
      <c r="I1385" s="24">
        <f t="shared" si="151"/>
        <v>0.05</v>
      </c>
      <c r="J1385" s="73" t="s">
        <v>55</v>
      </c>
    </row>
    <row r="1386" spans="2:10" ht="21.95" customHeight="1">
      <c r="B1386" s="15" t="s">
        <v>3239</v>
      </c>
      <c r="C1386" s="16" t="s">
        <v>3627</v>
      </c>
      <c r="D1386" s="17" t="s">
        <v>3628</v>
      </c>
      <c r="E1386" s="16" t="s">
        <v>3629</v>
      </c>
      <c r="F1386" s="18">
        <v>75356.38</v>
      </c>
      <c r="G1386" s="19">
        <f t="shared" si="155"/>
        <v>12267.000000000007</v>
      </c>
      <c r="H1386" s="20">
        <v>63089.38</v>
      </c>
      <c r="I1386" s="24">
        <f t="shared" si="151"/>
        <v>0.1627864820470411</v>
      </c>
      <c r="J1386" s="73" t="s">
        <v>55</v>
      </c>
    </row>
    <row r="1387" spans="2:10" ht="21.95" customHeight="1">
      <c r="B1387" s="15" t="s">
        <v>124</v>
      </c>
      <c r="C1387" s="16" t="s">
        <v>3630</v>
      </c>
      <c r="D1387" s="17" t="s">
        <v>3631</v>
      </c>
      <c r="E1387" s="16" t="s">
        <v>3632</v>
      </c>
      <c r="F1387" s="18">
        <v>85059</v>
      </c>
      <c r="G1387" s="19">
        <f t="shared" si="155"/>
        <v>30148.059999999998</v>
      </c>
      <c r="H1387" s="20">
        <v>54910.94</v>
      </c>
      <c r="I1387" s="24">
        <f t="shared" si="151"/>
        <v>0.35443703782080671</v>
      </c>
      <c r="J1387" s="73" t="s">
        <v>55</v>
      </c>
    </row>
    <row r="1388" spans="2:10" ht="21.95" customHeight="1">
      <c r="B1388" s="15" t="s">
        <v>134</v>
      </c>
      <c r="C1388" s="16" t="s">
        <v>3633</v>
      </c>
      <c r="D1388" s="17" t="s">
        <v>3634</v>
      </c>
      <c r="E1388" s="16" t="s">
        <v>3635</v>
      </c>
      <c r="F1388" s="18">
        <v>142.81</v>
      </c>
      <c r="G1388" s="19">
        <v>0</v>
      </c>
      <c r="H1388" s="20">
        <v>142.81</v>
      </c>
      <c r="I1388" s="24">
        <f t="shared" si="151"/>
        <v>0</v>
      </c>
      <c r="J1388" s="73" t="s">
        <v>55</v>
      </c>
    </row>
    <row r="1389" spans="2:10" ht="21.95" customHeight="1">
      <c r="B1389" s="15" t="s">
        <v>85</v>
      </c>
      <c r="C1389" s="16" t="s">
        <v>3636</v>
      </c>
      <c r="D1389" s="17" t="s">
        <v>3637</v>
      </c>
      <c r="E1389" s="16" t="s">
        <v>3638</v>
      </c>
      <c r="F1389" s="18">
        <v>100000</v>
      </c>
      <c r="G1389" s="19">
        <v>0</v>
      </c>
      <c r="H1389" s="20">
        <v>100000</v>
      </c>
      <c r="I1389" s="24">
        <f t="shared" si="151"/>
        <v>0</v>
      </c>
      <c r="J1389" s="73" t="s">
        <v>55</v>
      </c>
    </row>
    <row r="1390" spans="2:10" ht="21.95" customHeight="1">
      <c r="B1390" s="15" t="s">
        <v>159</v>
      </c>
      <c r="C1390" s="16" t="s">
        <v>3639</v>
      </c>
      <c r="D1390" s="17" t="s">
        <v>3640</v>
      </c>
      <c r="E1390" s="16" t="s">
        <v>3641</v>
      </c>
      <c r="F1390" s="18">
        <v>3600</v>
      </c>
      <c r="G1390" s="19">
        <f>SUM(F1390-H1390)</f>
        <v>3600</v>
      </c>
      <c r="H1390" s="20">
        <v>0</v>
      </c>
      <c r="I1390" s="24">
        <f t="shared" si="151"/>
        <v>1</v>
      </c>
      <c r="J1390" s="73" t="s">
        <v>55</v>
      </c>
    </row>
    <row r="1391" spans="2:10" ht="21.95" customHeight="1">
      <c r="B1391" s="15" t="s">
        <v>159</v>
      </c>
      <c r="C1391" s="16" t="s">
        <v>3642</v>
      </c>
      <c r="D1391" s="17" t="s">
        <v>3643</v>
      </c>
      <c r="E1391" s="16" t="s">
        <v>3641</v>
      </c>
      <c r="F1391" s="18">
        <v>100000</v>
      </c>
      <c r="G1391" s="19">
        <v>0</v>
      </c>
      <c r="H1391" s="20">
        <v>100000</v>
      </c>
      <c r="I1391" s="24">
        <f t="shared" si="151"/>
        <v>0</v>
      </c>
      <c r="J1391" s="73" t="s">
        <v>55</v>
      </c>
    </row>
    <row r="1392" spans="2:10" ht="21.95" customHeight="1">
      <c r="B1392" s="15" t="s">
        <v>46</v>
      </c>
      <c r="C1392" s="16" t="s">
        <v>3644</v>
      </c>
      <c r="D1392" s="17" t="s">
        <v>3645</v>
      </c>
      <c r="E1392" s="16" t="s">
        <v>3646</v>
      </c>
      <c r="F1392" s="18">
        <v>14747.25</v>
      </c>
      <c r="G1392" s="19">
        <f>SUM(F1392-H1392)</f>
        <v>14747.25</v>
      </c>
      <c r="H1392" s="20">
        <v>0</v>
      </c>
      <c r="I1392" s="24">
        <f t="shared" si="151"/>
        <v>1</v>
      </c>
      <c r="J1392" s="73" t="s">
        <v>55</v>
      </c>
    </row>
    <row r="1393" spans="2:10" ht="21.95" customHeight="1">
      <c r="B1393" s="89" t="s">
        <v>3647</v>
      </c>
      <c r="C1393" s="90"/>
      <c r="D1393" s="68" t="s">
        <v>3648</v>
      </c>
      <c r="E1393" s="84"/>
      <c r="F1393" s="69">
        <f>SUM(F1394:F1407)</f>
        <v>80691240.960000008</v>
      </c>
      <c r="G1393" s="69">
        <v>18034848.289999999</v>
      </c>
      <c r="H1393" s="69">
        <v>62656392.670000002</v>
      </c>
      <c r="I1393" s="76">
        <f t="shared" si="151"/>
        <v>0.22350441107901878</v>
      </c>
      <c r="J1393" s="85"/>
    </row>
    <row r="1394" spans="2:10" ht="21.95" customHeight="1">
      <c r="B1394" s="15">
        <v>3300</v>
      </c>
      <c r="C1394" s="16">
        <v>515004</v>
      </c>
      <c r="D1394" s="17" t="s">
        <v>3649</v>
      </c>
      <c r="E1394" s="16" t="s">
        <v>1655</v>
      </c>
      <c r="F1394" s="18">
        <v>5111.82</v>
      </c>
      <c r="G1394" s="19">
        <v>5111.82</v>
      </c>
      <c r="H1394" s="20">
        <f>SUM(F1394-G1394)</f>
        <v>0</v>
      </c>
      <c r="I1394" s="24">
        <f t="shared" si="151"/>
        <v>1</v>
      </c>
      <c r="J1394" s="73" t="s">
        <v>92</v>
      </c>
    </row>
    <row r="1395" spans="2:10" ht="21.95" customHeight="1">
      <c r="B1395" s="15">
        <v>3300</v>
      </c>
      <c r="C1395" s="16">
        <v>515007</v>
      </c>
      <c r="D1395" s="17" t="s">
        <v>3650</v>
      </c>
      <c r="E1395" s="16" t="s">
        <v>3651</v>
      </c>
      <c r="F1395" s="18">
        <v>3277866.27</v>
      </c>
      <c r="G1395" s="19">
        <v>969441.98</v>
      </c>
      <c r="H1395" s="20">
        <f>SUM(F1395-G1395)</f>
        <v>2308424.29</v>
      </c>
      <c r="I1395" s="24">
        <f t="shared" si="151"/>
        <v>0.2957539753444548</v>
      </c>
      <c r="J1395" s="73" t="s">
        <v>21</v>
      </c>
    </row>
    <row r="1396" spans="2:10" ht="21.95" customHeight="1">
      <c r="B1396" s="15">
        <v>3300</v>
      </c>
      <c r="C1396" s="16">
        <v>515007</v>
      </c>
      <c r="D1396" s="17" t="s">
        <v>3652</v>
      </c>
      <c r="E1396" s="16" t="s">
        <v>3651</v>
      </c>
      <c r="F1396" s="18">
        <v>1251585.21</v>
      </c>
      <c r="G1396" s="19">
        <v>0</v>
      </c>
      <c r="H1396" s="20">
        <v>1251585.21</v>
      </c>
      <c r="I1396" s="24">
        <f t="shared" si="151"/>
        <v>0</v>
      </c>
      <c r="J1396" s="73" t="s">
        <v>21</v>
      </c>
    </row>
    <row r="1397" spans="2:10" ht="21.95" customHeight="1">
      <c r="B1397" s="15">
        <v>3300</v>
      </c>
      <c r="C1397" s="16">
        <v>515008</v>
      </c>
      <c r="D1397" s="17" t="s">
        <v>3653</v>
      </c>
      <c r="E1397" s="16" t="s">
        <v>847</v>
      </c>
      <c r="F1397" s="18">
        <v>132245.66</v>
      </c>
      <c r="G1397" s="19">
        <f t="shared" ref="G1397:G1399" si="156">SUM(F1397-H1397)</f>
        <v>0</v>
      </c>
      <c r="H1397" s="20">
        <v>132245.66</v>
      </c>
      <c r="I1397" s="24">
        <f t="shared" si="151"/>
        <v>0</v>
      </c>
      <c r="J1397" s="73" t="s">
        <v>92</v>
      </c>
    </row>
    <row r="1398" spans="2:10" ht="21.95" customHeight="1">
      <c r="B1398" s="15">
        <v>3300</v>
      </c>
      <c r="C1398" s="16">
        <v>515009</v>
      </c>
      <c r="D1398" s="17" t="s">
        <v>3654</v>
      </c>
      <c r="E1398" s="16" t="s">
        <v>539</v>
      </c>
      <c r="F1398" s="18">
        <v>182272</v>
      </c>
      <c r="G1398" s="19">
        <f t="shared" si="156"/>
        <v>0</v>
      </c>
      <c r="H1398" s="20">
        <v>182272</v>
      </c>
      <c r="I1398" s="24">
        <f t="shared" si="151"/>
        <v>0</v>
      </c>
      <c r="J1398" s="73" t="s">
        <v>92</v>
      </c>
    </row>
    <row r="1399" spans="2:10" ht="21.95" customHeight="1">
      <c r="B1399" s="15">
        <v>4300</v>
      </c>
      <c r="C1399" s="16">
        <v>516001</v>
      </c>
      <c r="D1399" s="17" t="s">
        <v>3655</v>
      </c>
      <c r="E1399" s="16" t="s">
        <v>1767</v>
      </c>
      <c r="F1399" s="18">
        <v>2873900</v>
      </c>
      <c r="G1399" s="19">
        <f t="shared" si="156"/>
        <v>886127.49</v>
      </c>
      <c r="H1399" s="20">
        <v>1987772.51</v>
      </c>
      <c r="I1399" s="24">
        <f t="shared" si="151"/>
        <v>0.30833622951390099</v>
      </c>
      <c r="J1399" s="73" t="s">
        <v>92</v>
      </c>
    </row>
    <row r="1400" spans="2:10" ht="21.95" customHeight="1">
      <c r="B1400" s="15">
        <v>4500</v>
      </c>
      <c r="C1400" s="16">
        <v>516002</v>
      </c>
      <c r="D1400" s="17" t="s">
        <v>3656</v>
      </c>
      <c r="E1400" s="16" t="s">
        <v>539</v>
      </c>
      <c r="F1400" s="18">
        <v>11185000</v>
      </c>
      <c r="G1400" s="19">
        <v>696500</v>
      </c>
      <c r="H1400" s="20">
        <f>SUM(F1400-G1400)</f>
        <v>10488500</v>
      </c>
      <c r="I1400" s="24">
        <f t="shared" si="151"/>
        <v>6.2270898524810013E-2</v>
      </c>
      <c r="J1400" s="73" t="s">
        <v>92</v>
      </c>
    </row>
    <row r="1401" spans="2:10" ht="21.95" customHeight="1">
      <c r="B1401" s="15">
        <v>5500</v>
      </c>
      <c r="C1401" s="16">
        <v>516003</v>
      </c>
      <c r="D1401" s="17" t="s">
        <v>3657</v>
      </c>
      <c r="E1401" s="16" t="s">
        <v>2492</v>
      </c>
      <c r="F1401" s="18">
        <v>1862060</v>
      </c>
      <c r="G1401" s="19">
        <f t="shared" ref="G1401:G1404" si="157">SUM(F1401-H1401)</f>
        <v>1669157</v>
      </c>
      <c r="H1401" s="20">
        <v>192903</v>
      </c>
      <c r="I1401" s="24">
        <f t="shared" si="151"/>
        <v>0.89640344564621977</v>
      </c>
      <c r="J1401" s="73" t="s">
        <v>92</v>
      </c>
    </row>
    <row r="1402" spans="2:10" ht="21.95" customHeight="1">
      <c r="B1402" s="15">
        <v>4500</v>
      </c>
      <c r="C1402" s="16">
        <v>517001</v>
      </c>
      <c r="D1402" s="17" t="s">
        <v>3658</v>
      </c>
      <c r="E1402" s="16" t="s">
        <v>3659</v>
      </c>
      <c r="F1402" s="18">
        <v>6770700</v>
      </c>
      <c r="G1402" s="19">
        <v>3155020</v>
      </c>
      <c r="H1402" s="20">
        <v>3615680</v>
      </c>
      <c r="I1402" s="24">
        <f t="shared" si="151"/>
        <v>0.46598136086372161</v>
      </c>
      <c r="J1402" s="73" t="s">
        <v>92</v>
      </c>
    </row>
    <row r="1403" spans="2:10" ht="21.95" customHeight="1">
      <c r="B1403" s="15">
        <v>5300</v>
      </c>
      <c r="C1403" s="16">
        <v>517002</v>
      </c>
      <c r="D1403" s="17" t="s">
        <v>3660</v>
      </c>
      <c r="E1403" s="16" t="s">
        <v>2070</v>
      </c>
      <c r="F1403" s="18">
        <v>14350500</v>
      </c>
      <c r="G1403" s="19">
        <f t="shared" si="157"/>
        <v>10148480</v>
      </c>
      <c r="H1403" s="20">
        <v>4202020</v>
      </c>
      <c r="I1403" s="24">
        <f t="shared" si="151"/>
        <v>0.70718650918086479</v>
      </c>
      <c r="J1403" s="73" t="s">
        <v>92</v>
      </c>
    </row>
    <row r="1404" spans="2:10" ht="21.95" customHeight="1">
      <c r="B1404" s="15">
        <v>4100</v>
      </c>
      <c r="C1404" s="16">
        <v>518001</v>
      </c>
      <c r="D1404" s="17" t="s">
        <v>3661</v>
      </c>
      <c r="E1404" s="16" t="s">
        <v>3558</v>
      </c>
      <c r="F1404" s="18">
        <v>10020000</v>
      </c>
      <c r="G1404" s="19">
        <f t="shared" si="157"/>
        <v>122210</v>
      </c>
      <c r="H1404" s="20">
        <v>9897790</v>
      </c>
      <c r="I1404" s="24">
        <f t="shared" si="151"/>
        <v>1.2196606786427146E-2</v>
      </c>
      <c r="J1404" s="73" t="s">
        <v>92</v>
      </c>
    </row>
    <row r="1405" spans="2:10" ht="21.95" customHeight="1">
      <c r="B1405" s="15">
        <v>4500</v>
      </c>
      <c r="C1405" s="16">
        <v>518002</v>
      </c>
      <c r="D1405" s="17" t="s">
        <v>3662</v>
      </c>
      <c r="E1405" s="16" t="s">
        <v>3659</v>
      </c>
      <c r="F1405" s="18">
        <v>8050000</v>
      </c>
      <c r="G1405" s="19">
        <v>0</v>
      </c>
      <c r="H1405" s="20">
        <f>SUM(F1405-G1405)</f>
        <v>8050000</v>
      </c>
      <c r="I1405" s="24">
        <f t="shared" si="151"/>
        <v>0</v>
      </c>
      <c r="J1405" s="73" t="s">
        <v>92</v>
      </c>
    </row>
    <row r="1406" spans="2:10" ht="21.95" customHeight="1">
      <c r="B1406" s="15">
        <v>4100</v>
      </c>
      <c r="C1406" s="16">
        <v>518003</v>
      </c>
      <c r="D1406" s="17" t="s">
        <v>3663</v>
      </c>
      <c r="E1406" s="16" t="s">
        <v>2626</v>
      </c>
      <c r="F1406" s="18">
        <v>10730000</v>
      </c>
      <c r="G1406" s="19">
        <v>107800</v>
      </c>
      <c r="H1406" s="20">
        <v>10622200</v>
      </c>
      <c r="I1406" s="24">
        <f t="shared" si="151"/>
        <v>1.0046598322460392E-2</v>
      </c>
      <c r="J1406" s="73" t="s">
        <v>92</v>
      </c>
    </row>
    <row r="1407" spans="2:10" ht="36" customHeight="1">
      <c r="B1407" s="39">
        <v>3300</v>
      </c>
      <c r="C1407" s="62" t="s">
        <v>3664</v>
      </c>
      <c r="D1407" s="41" t="s">
        <v>3665</v>
      </c>
      <c r="E1407" s="40" t="s">
        <v>21</v>
      </c>
      <c r="F1407" s="42">
        <v>10000000</v>
      </c>
      <c r="G1407" s="49">
        <v>275000</v>
      </c>
      <c r="H1407" s="43">
        <v>9725000</v>
      </c>
      <c r="I1407" s="45">
        <f t="shared" si="151"/>
        <v>2.75E-2</v>
      </c>
      <c r="J1407" s="86" t="s">
        <v>21</v>
      </c>
    </row>
    <row r="1408" spans="2:10" ht="21.95" customHeight="1">
      <c r="I1408" s="4"/>
    </row>
  </sheetData>
  <mergeCells count="10">
    <mergeCell ref="B1:J1"/>
    <mergeCell ref="B3:C3"/>
    <mergeCell ref="B13:C13"/>
    <mergeCell ref="B17:C17"/>
    <mergeCell ref="B297:C297"/>
    <mergeCell ref="B303:C303"/>
    <mergeCell ref="B312:C312"/>
    <mergeCell ref="B319:C319"/>
    <mergeCell ref="B408:C408"/>
    <mergeCell ref="B1393:C1393"/>
  </mergeCells>
  <phoneticPr fontId="13" type="noConversion"/>
  <pageMargins left="0.75" right="0.75" top="1" bottom="1" header="0.51180555555555596" footer="0.5118055555555559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B1:J19"/>
  <sheetViews>
    <sheetView workbookViewId="0">
      <selection activeCell="J2" sqref="J2"/>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22.875" style="4" customWidth="1"/>
    <col min="11" max="11" width="11.5" style="4"/>
    <col min="12" max="33" width="9" style="4" customWidth="1"/>
    <col min="34" max="16384" width="39.375" style="4"/>
  </cols>
  <sheetData>
    <row r="1" spans="2:10" s="1" customFormat="1" ht="56.1" customHeight="1">
      <c r="B1" s="91" t="s">
        <v>3675</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 t="shared" ref="F3:H3" si="0">SUM(F4:F1010)</f>
        <v>4000000</v>
      </c>
      <c r="G3" s="14">
        <f t="shared" si="0"/>
        <v>998137.20000000019</v>
      </c>
      <c r="H3" s="14">
        <f t="shared" si="0"/>
        <v>3001862.8</v>
      </c>
      <c r="I3" s="23">
        <f>SUM(G3/F3)</f>
        <v>0.24953430000000004</v>
      </c>
      <c r="J3" s="23"/>
    </row>
    <row r="4" spans="2:10" s="26" customFormat="1" ht="21.95" customHeight="1">
      <c r="B4" s="27" t="s">
        <v>81</v>
      </c>
      <c r="C4" s="28" t="s">
        <v>513</v>
      </c>
      <c r="D4" s="29" t="s">
        <v>514</v>
      </c>
      <c r="E4" s="28" t="s">
        <v>515</v>
      </c>
      <c r="F4" s="30">
        <v>4000000</v>
      </c>
      <c r="G4" s="30">
        <f>SUM(F4-H4)</f>
        <v>998137.20000000019</v>
      </c>
      <c r="H4" s="32">
        <v>3001862.8</v>
      </c>
      <c r="I4" s="33">
        <f>SUM(G4/F4)</f>
        <v>0.24953430000000004</v>
      </c>
      <c r="J4" s="34" t="s">
        <v>516</v>
      </c>
    </row>
    <row r="19" spans="6:6" ht="21.95" customHeight="1">
      <c r="F19" s="4"/>
    </row>
  </sheetData>
  <mergeCells count="1">
    <mergeCell ref="B1:J1"/>
  </mergeCells>
  <phoneticPr fontId="13" type="noConversion"/>
  <pageMargins left="0.75" right="0.75" top="1" bottom="1" header="0.51180555555555596" footer="0.5118055555555559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B1:J6"/>
  <sheetViews>
    <sheetView workbookViewId="0">
      <selection activeCell="J2" sqref="J2"/>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22.875" style="4" customWidth="1"/>
    <col min="11" max="11" width="11.5" style="4"/>
    <col min="12" max="33" width="9" style="4" customWidth="1"/>
    <col min="34" max="16384" width="39.375" style="4"/>
  </cols>
  <sheetData>
    <row r="1" spans="2:10" s="1" customFormat="1" ht="56.1" customHeight="1">
      <c r="B1" s="91" t="s">
        <v>3676</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 t="shared" ref="F3:H3" si="0">SUM(F4:F1010)</f>
        <v>8232500</v>
      </c>
      <c r="G3" s="14">
        <f t="shared" si="0"/>
        <v>1215486.8499999996</v>
      </c>
      <c r="H3" s="14">
        <f t="shared" si="0"/>
        <v>7017013.1500000004</v>
      </c>
      <c r="I3" s="23">
        <f>SUM(G3/F3)</f>
        <v>0.147644925599757</v>
      </c>
      <c r="J3" s="23"/>
    </row>
    <row r="4" spans="2:10" s="26" customFormat="1" ht="21.95" customHeight="1">
      <c r="B4" s="55" t="s">
        <v>660</v>
      </c>
      <c r="C4" s="56" t="s">
        <v>661</v>
      </c>
      <c r="D4" s="57" t="s">
        <v>662</v>
      </c>
      <c r="E4" s="56" t="s">
        <v>663</v>
      </c>
      <c r="F4" s="36">
        <v>8000000</v>
      </c>
      <c r="G4" s="36">
        <f>SUM(F4-H4)</f>
        <v>982986.84999999963</v>
      </c>
      <c r="H4" s="38">
        <v>7017013.1500000004</v>
      </c>
      <c r="I4" s="58">
        <f>SUM(G4/F4)</f>
        <v>0.12287335624999995</v>
      </c>
      <c r="J4" s="59" t="s">
        <v>664</v>
      </c>
    </row>
    <row r="5" spans="2:10" s="47" customFormat="1" ht="21.95" customHeight="1">
      <c r="B5" s="27" t="s">
        <v>660</v>
      </c>
      <c r="C5" s="28" t="s">
        <v>1147</v>
      </c>
      <c r="D5" s="29" t="s">
        <v>1148</v>
      </c>
      <c r="E5" s="28" t="s">
        <v>663</v>
      </c>
      <c r="F5" s="30">
        <v>232500</v>
      </c>
      <c r="G5" s="30">
        <f>SUM(F5-H5)</f>
        <v>232500</v>
      </c>
      <c r="H5" s="32">
        <v>0</v>
      </c>
      <c r="I5" s="45">
        <f>SUM(G5/F5)</f>
        <v>1</v>
      </c>
      <c r="J5" s="48" t="s">
        <v>664</v>
      </c>
    </row>
    <row r="6" spans="2:10" ht="21.95" customHeight="1">
      <c r="I6" s="4"/>
    </row>
  </sheetData>
  <mergeCells count="1">
    <mergeCell ref="B1:J1"/>
  </mergeCells>
  <phoneticPr fontId="13" type="noConversion"/>
  <pageMargins left="0.75" right="0.75" top="1" bottom="1" header="0.51180555555555596" footer="0.5118055555555559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sheetPr>
  <dimension ref="B1:J13"/>
  <sheetViews>
    <sheetView workbookViewId="0">
      <selection activeCell="J2" sqref="J2"/>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22.875" style="5" customWidth="1"/>
    <col min="11" max="11" width="11.5" style="4"/>
    <col min="12" max="33" width="9" style="4" customWidth="1"/>
    <col min="34" max="16384" width="39.375" style="4"/>
  </cols>
  <sheetData>
    <row r="1" spans="2:10" s="1" customFormat="1" ht="56.1" customHeight="1">
      <c r="B1" s="91" t="s">
        <v>3677</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 t="shared" ref="F3:H3" si="0">SUM(F4:F1010)</f>
        <v>51213704.439999998</v>
      </c>
      <c r="G3" s="14">
        <f t="shared" si="0"/>
        <v>27613512.789999999</v>
      </c>
      <c r="H3" s="14">
        <f t="shared" si="0"/>
        <v>23600191.649999999</v>
      </c>
      <c r="I3" s="23">
        <f>SUM(G3/F3)</f>
        <v>0.53918210158671354</v>
      </c>
      <c r="J3" s="23"/>
    </row>
    <row r="4" spans="2:10" s="26" customFormat="1" ht="21.95" customHeight="1">
      <c r="B4" s="55" t="s">
        <v>198</v>
      </c>
      <c r="C4" s="56" t="s">
        <v>199</v>
      </c>
      <c r="D4" s="57" t="s">
        <v>200</v>
      </c>
      <c r="E4" s="56" t="s">
        <v>201</v>
      </c>
      <c r="F4" s="36">
        <v>6038000</v>
      </c>
      <c r="G4" s="36">
        <f>SUM(F4-H4)</f>
        <v>4216242.29</v>
      </c>
      <c r="H4" s="38">
        <v>1821757.71</v>
      </c>
      <c r="I4" s="58">
        <f t="shared" ref="I4:I12" si="1">SUM(G4/F4)</f>
        <v>0.69828457933090426</v>
      </c>
      <c r="J4" s="59" t="s">
        <v>202</v>
      </c>
    </row>
    <row r="5" spans="2:10" s="26" customFormat="1" ht="21.95" customHeight="1">
      <c r="B5" s="55" t="s">
        <v>124</v>
      </c>
      <c r="C5" s="56" t="s">
        <v>991</v>
      </c>
      <c r="D5" s="57" t="s">
        <v>992</v>
      </c>
      <c r="E5" s="56" t="s">
        <v>841</v>
      </c>
      <c r="F5" s="36">
        <v>1600</v>
      </c>
      <c r="G5" s="37">
        <v>0</v>
      </c>
      <c r="H5" s="38">
        <v>1600</v>
      </c>
      <c r="I5" s="24">
        <f t="shared" si="1"/>
        <v>0</v>
      </c>
      <c r="J5" s="59" t="s">
        <v>202</v>
      </c>
    </row>
    <row r="6" spans="2:10" s="47" customFormat="1" ht="21.95" customHeight="1">
      <c r="B6" s="55" t="s">
        <v>159</v>
      </c>
      <c r="C6" s="56" t="s">
        <v>1004</v>
      </c>
      <c r="D6" s="57" t="s">
        <v>1005</v>
      </c>
      <c r="E6" s="56" t="s">
        <v>656</v>
      </c>
      <c r="F6" s="36">
        <v>2528.19</v>
      </c>
      <c r="G6" s="37">
        <v>0</v>
      </c>
      <c r="H6" s="38">
        <v>2528.19</v>
      </c>
      <c r="I6" s="24">
        <f t="shared" si="1"/>
        <v>0</v>
      </c>
      <c r="J6" s="60" t="s">
        <v>202</v>
      </c>
    </row>
    <row r="7" spans="2:10" s="47" customFormat="1" ht="21.95" customHeight="1">
      <c r="B7" s="55" t="s">
        <v>198</v>
      </c>
      <c r="C7" s="56" t="s">
        <v>1009</v>
      </c>
      <c r="D7" s="57" t="s">
        <v>1010</v>
      </c>
      <c r="E7" s="56" t="s">
        <v>201</v>
      </c>
      <c r="F7" s="36">
        <v>2052000</v>
      </c>
      <c r="G7" s="36">
        <f t="shared" ref="G7:G9" si="2">SUM(F7-H7)</f>
        <v>2052000</v>
      </c>
      <c r="H7" s="38">
        <v>0</v>
      </c>
      <c r="I7" s="24">
        <f t="shared" si="1"/>
        <v>1</v>
      </c>
      <c r="J7" s="25" t="s">
        <v>202</v>
      </c>
    </row>
    <row r="8" spans="2:10" s="47" customFormat="1" ht="21.95" customHeight="1">
      <c r="B8" s="55" t="s">
        <v>198</v>
      </c>
      <c r="C8" s="56" t="s">
        <v>1011</v>
      </c>
      <c r="D8" s="57" t="s">
        <v>1012</v>
      </c>
      <c r="E8" s="56" t="s">
        <v>201</v>
      </c>
      <c r="F8" s="36">
        <v>19065200</v>
      </c>
      <c r="G8" s="36">
        <f t="shared" si="2"/>
        <v>19065200</v>
      </c>
      <c r="H8" s="38">
        <v>0</v>
      </c>
      <c r="I8" s="24">
        <f t="shared" si="1"/>
        <v>1</v>
      </c>
      <c r="J8" s="25" t="s">
        <v>202</v>
      </c>
    </row>
    <row r="9" spans="2:10" s="47" customFormat="1" ht="21.95" customHeight="1">
      <c r="B9" s="55" t="s">
        <v>198</v>
      </c>
      <c r="C9" s="56" t="s">
        <v>1013</v>
      </c>
      <c r="D9" s="57" t="s">
        <v>1014</v>
      </c>
      <c r="E9" s="56" t="s">
        <v>201</v>
      </c>
      <c r="F9" s="36">
        <v>4692300</v>
      </c>
      <c r="G9" s="36">
        <f t="shared" si="2"/>
        <v>2268400</v>
      </c>
      <c r="H9" s="38">
        <v>2423900</v>
      </c>
      <c r="I9" s="24">
        <f t="shared" si="1"/>
        <v>0.48343030070541099</v>
      </c>
      <c r="J9" s="25" t="s">
        <v>202</v>
      </c>
    </row>
    <row r="10" spans="2:10" s="47" customFormat="1" ht="21.95" customHeight="1">
      <c r="B10" s="55" t="s">
        <v>198</v>
      </c>
      <c r="C10" s="56" t="s">
        <v>1015</v>
      </c>
      <c r="D10" s="57" t="s">
        <v>1016</v>
      </c>
      <c r="E10" s="56" t="s">
        <v>201</v>
      </c>
      <c r="F10" s="36">
        <v>8323500</v>
      </c>
      <c r="G10" s="37">
        <v>0</v>
      </c>
      <c r="H10" s="38">
        <v>8323500</v>
      </c>
      <c r="I10" s="24">
        <f t="shared" si="1"/>
        <v>0</v>
      </c>
      <c r="J10" s="25" t="s">
        <v>202</v>
      </c>
    </row>
    <row r="11" spans="2:10" s="47" customFormat="1" ht="21.95" customHeight="1">
      <c r="B11" s="55" t="s">
        <v>198</v>
      </c>
      <c r="C11" s="56" t="s">
        <v>1017</v>
      </c>
      <c r="D11" s="57" t="s">
        <v>1018</v>
      </c>
      <c r="E11" s="56" t="s">
        <v>201</v>
      </c>
      <c r="F11" s="36">
        <v>11026300</v>
      </c>
      <c r="G11" s="37">
        <v>0</v>
      </c>
      <c r="H11" s="38">
        <v>11026300</v>
      </c>
      <c r="I11" s="24">
        <f t="shared" si="1"/>
        <v>0</v>
      </c>
      <c r="J11" s="25" t="s">
        <v>202</v>
      </c>
    </row>
    <row r="12" spans="2:10" s="47" customFormat="1" ht="21.95" customHeight="1">
      <c r="B12" s="27" t="s">
        <v>81</v>
      </c>
      <c r="C12" s="28" t="s">
        <v>1055</v>
      </c>
      <c r="D12" s="29" t="s">
        <v>1056</v>
      </c>
      <c r="E12" s="28" t="s">
        <v>143</v>
      </c>
      <c r="F12" s="30">
        <v>12276.25</v>
      </c>
      <c r="G12" s="30">
        <f>SUM(F12-H12)</f>
        <v>11670.5</v>
      </c>
      <c r="H12" s="32">
        <v>605.75</v>
      </c>
      <c r="I12" s="45">
        <f t="shared" si="1"/>
        <v>0.95065675593116794</v>
      </c>
      <c r="J12" s="50" t="s">
        <v>202</v>
      </c>
    </row>
    <row r="13" spans="2:10" ht="21.95" customHeight="1">
      <c r="I13" s="4"/>
    </row>
  </sheetData>
  <mergeCells count="1">
    <mergeCell ref="B1:J1"/>
  </mergeCells>
  <phoneticPr fontId="13" type="noConversion"/>
  <pageMargins left="0.75" right="0.75" top="1" bottom="1" header="0.51180555555555596" footer="0.5118055555555559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249977111117893"/>
  </sheetPr>
  <dimension ref="B1:J6"/>
  <sheetViews>
    <sheetView workbookViewId="0">
      <selection activeCell="J2" sqref="J2"/>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22.875" style="4" customWidth="1"/>
    <col min="11" max="11" width="11.5" style="4"/>
    <col min="12" max="33" width="9" style="4" customWidth="1"/>
    <col min="34" max="16384" width="39.375" style="4"/>
  </cols>
  <sheetData>
    <row r="1" spans="2:10" s="1" customFormat="1" ht="56.1" customHeight="1">
      <c r="B1" s="91" t="s">
        <v>3678</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 t="shared" ref="F3:H3" si="0">SUM(F4:F1010)</f>
        <v>5610000</v>
      </c>
      <c r="G3" s="14">
        <f t="shared" si="0"/>
        <v>0</v>
      </c>
      <c r="H3" s="14">
        <f t="shared" si="0"/>
        <v>5610000</v>
      </c>
      <c r="I3" s="23">
        <f>SUM(G3/F3)</f>
        <v>0</v>
      </c>
      <c r="J3" s="23"/>
    </row>
    <row r="4" spans="2:10" ht="21.95" customHeight="1">
      <c r="B4" s="55" t="s">
        <v>802</v>
      </c>
      <c r="C4" s="56" t="s">
        <v>803</v>
      </c>
      <c r="D4" s="57" t="s">
        <v>804</v>
      </c>
      <c r="E4" s="56" t="s">
        <v>805</v>
      </c>
      <c r="F4" s="36">
        <v>3490000</v>
      </c>
      <c r="G4" s="37">
        <v>0</v>
      </c>
      <c r="H4" s="38">
        <v>3490000</v>
      </c>
      <c r="I4" s="58">
        <f>SUM(G4/F4)</f>
        <v>0</v>
      </c>
      <c r="J4" s="25" t="s">
        <v>806</v>
      </c>
    </row>
    <row r="5" spans="2:10" s="26" customFormat="1" ht="21.95" customHeight="1">
      <c r="B5" s="27" t="s">
        <v>802</v>
      </c>
      <c r="C5" s="28" t="s">
        <v>815</v>
      </c>
      <c r="D5" s="29" t="s">
        <v>816</v>
      </c>
      <c r="E5" s="28" t="s">
        <v>805</v>
      </c>
      <c r="F5" s="30">
        <v>2120000</v>
      </c>
      <c r="G5" s="31">
        <v>0</v>
      </c>
      <c r="H5" s="32">
        <v>2120000</v>
      </c>
      <c r="I5" s="33">
        <f>SUM(G5/F5)</f>
        <v>0</v>
      </c>
      <c r="J5" s="34" t="s">
        <v>806</v>
      </c>
    </row>
    <row r="6" spans="2:10" ht="21.95" customHeight="1">
      <c r="I6" s="4"/>
    </row>
  </sheetData>
  <mergeCells count="1">
    <mergeCell ref="B1:J1"/>
  </mergeCells>
  <phoneticPr fontId="13" type="noConversion"/>
  <pageMargins left="0.75" right="0.75" top="1" bottom="1" header="0.51180555555555596" footer="0.5118055555555559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39997558519241921"/>
  </sheetPr>
  <dimension ref="B1:J9"/>
  <sheetViews>
    <sheetView workbookViewId="0">
      <selection activeCell="J2" sqref="J2"/>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22.875" style="4" customWidth="1"/>
    <col min="11" max="11" width="11.5" style="4"/>
    <col min="12" max="33" width="9" style="4" customWidth="1"/>
    <col min="34" max="16384" width="39.375" style="4"/>
  </cols>
  <sheetData>
    <row r="1" spans="2:10" s="1" customFormat="1" ht="56.1" customHeight="1">
      <c r="B1" s="91" t="s">
        <v>3679</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 t="shared" ref="F3:H3" si="0">SUM(F4:F1010)</f>
        <v>550000</v>
      </c>
      <c r="G3" s="14">
        <f t="shared" si="0"/>
        <v>84231.63</v>
      </c>
      <c r="H3" s="14">
        <f t="shared" si="0"/>
        <v>465768.37</v>
      </c>
      <c r="I3" s="23">
        <f t="shared" ref="I3:I8" si="1">SUM(G3/F3)</f>
        <v>0.15314841818181818</v>
      </c>
      <c r="J3" s="23"/>
    </row>
    <row r="4" spans="2:10" s="47" customFormat="1" ht="21.95" customHeight="1">
      <c r="B4" s="55" t="s">
        <v>809</v>
      </c>
      <c r="C4" s="56" t="s">
        <v>1057</v>
      </c>
      <c r="D4" s="57" t="s">
        <v>1058</v>
      </c>
      <c r="E4" s="56" t="s">
        <v>812</v>
      </c>
      <c r="F4" s="36">
        <v>50000</v>
      </c>
      <c r="G4" s="36">
        <f>SUM(F4-H4)</f>
        <v>50000</v>
      </c>
      <c r="H4" s="38">
        <v>0</v>
      </c>
      <c r="I4" s="24">
        <f t="shared" si="1"/>
        <v>1</v>
      </c>
      <c r="J4" s="60" t="s">
        <v>1059</v>
      </c>
    </row>
    <row r="5" spans="2:10" s="47" customFormat="1" ht="21.95" customHeight="1">
      <c r="B5" s="55" t="s">
        <v>809</v>
      </c>
      <c r="C5" s="56" t="s">
        <v>1060</v>
      </c>
      <c r="D5" s="57" t="s">
        <v>1061</v>
      </c>
      <c r="E5" s="56" t="s">
        <v>812</v>
      </c>
      <c r="F5" s="36">
        <v>50000</v>
      </c>
      <c r="G5" s="36">
        <f>SUM(F5-H5)</f>
        <v>34231.629999999997</v>
      </c>
      <c r="H5" s="38">
        <v>15768.37</v>
      </c>
      <c r="I5" s="24">
        <f t="shared" si="1"/>
        <v>0.68463259999999992</v>
      </c>
      <c r="J5" s="60" t="s">
        <v>1059</v>
      </c>
    </row>
    <row r="6" spans="2:10" s="47" customFormat="1" ht="21.95" customHeight="1">
      <c r="B6" s="55" t="s">
        <v>809</v>
      </c>
      <c r="C6" s="56" t="s">
        <v>1062</v>
      </c>
      <c r="D6" s="57" t="s">
        <v>1063</v>
      </c>
      <c r="E6" s="56" t="s">
        <v>812</v>
      </c>
      <c r="F6" s="36">
        <v>80000</v>
      </c>
      <c r="G6" s="37">
        <v>0</v>
      </c>
      <c r="H6" s="38">
        <v>80000</v>
      </c>
      <c r="I6" s="24">
        <f t="shared" si="1"/>
        <v>0</v>
      </c>
      <c r="J6" s="60" t="s">
        <v>1059</v>
      </c>
    </row>
    <row r="7" spans="2:10" s="47" customFormat="1" ht="21.95" customHeight="1">
      <c r="B7" s="55" t="s">
        <v>809</v>
      </c>
      <c r="C7" s="56" t="s">
        <v>1064</v>
      </c>
      <c r="D7" s="57" t="s">
        <v>1065</v>
      </c>
      <c r="E7" s="56" t="s">
        <v>812</v>
      </c>
      <c r="F7" s="36">
        <v>20000</v>
      </c>
      <c r="G7" s="37">
        <v>0</v>
      </c>
      <c r="H7" s="38">
        <v>20000</v>
      </c>
      <c r="I7" s="24">
        <f t="shared" si="1"/>
        <v>0</v>
      </c>
      <c r="J7" s="60" t="s">
        <v>1059</v>
      </c>
    </row>
    <row r="8" spans="2:10" s="47" customFormat="1" ht="21.95" customHeight="1">
      <c r="B8" s="27" t="s">
        <v>809</v>
      </c>
      <c r="C8" s="28" t="s">
        <v>1066</v>
      </c>
      <c r="D8" s="29" t="s">
        <v>1067</v>
      </c>
      <c r="E8" s="28" t="s">
        <v>812</v>
      </c>
      <c r="F8" s="30">
        <v>350000</v>
      </c>
      <c r="G8" s="31">
        <v>0</v>
      </c>
      <c r="H8" s="32">
        <v>350000</v>
      </c>
      <c r="I8" s="45">
        <f t="shared" si="1"/>
        <v>0</v>
      </c>
      <c r="J8" s="48" t="s">
        <v>1059</v>
      </c>
    </row>
    <row r="9" spans="2:10" ht="21.95" customHeight="1">
      <c r="I9" s="4"/>
    </row>
  </sheetData>
  <mergeCells count="1">
    <mergeCell ref="B1:J1"/>
  </mergeCells>
  <phoneticPr fontId="13" type="noConversion"/>
  <pageMargins left="0.75" right="0.75" top="1" bottom="1" header="0.51180555555555596" footer="0.5118055555555559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39997558519241921"/>
  </sheetPr>
  <dimension ref="B1:J9"/>
  <sheetViews>
    <sheetView workbookViewId="0">
      <selection activeCell="H17" sqref="H17"/>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22.875" style="4" customWidth="1"/>
    <col min="11" max="11" width="11.5" style="4"/>
    <col min="12" max="33" width="9" style="4" customWidth="1"/>
    <col min="34" max="16384" width="39.375" style="4"/>
  </cols>
  <sheetData>
    <row r="1" spans="2:10" s="1" customFormat="1" ht="56.1" customHeight="1">
      <c r="B1" s="91" t="s">
        <v>3680</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 t="shared" ref="F3:H3" si="0">SUM(F4:F1010)</f>
        <v>4034823.74</v>
      </c>
      <c r="G3" s="14">
        <f t="shared" si="0"/>
        <v>709357.35000000009</v>
      </c>
      <c r="H3" s="14">
        <f t="shared" si="0"/>
        <v>3325466.3899999997</v>
      </c>
      <c r="I3" s="23">
        <f t="shared" ref="I3:I8" si="1">SUM(G3/F3)</f>
        <v>0.17580875788145334</v>
      </c>
      <c r="J3" s="23"/>
    </row>
    <row r="4" spans="2:10" s="26" customFormat="1" ht="21.95" customHeight="1">
      <c r="B4" s="55" t="s">
        <v>493</v>
      </c>
      <c r="C4" s="56" t="s">
        <v>494</v>
      </c>
      <c r="D4" s="57" t="s">
        <v>495</v>
      </c>
      <c r="E4" s="56" t="s">
        <v>496</v>
      </c>
      <c r="F4" s="36">
        <v>2400000</v>
      </c>
      <c r="G4" s="36">
        <f>SUM(F4-H4)</f>
        <v>674533.6100000001</v>
      </c>
      <c r="H4" s="38">
        <v>1725466.39</v>
      </c>
      <c r="I4" s="58">
        <f t="shared" si="1"/>
        <v>0.28105567083333338</v>
      </c>
      <c r="J4" s="59" t="s">
        <v>497</v>
      </c>
    </row>
    <row r="5" spans="2:10" ht="21.95" customHeight="1">
      <c r="B5" s="55" t="s">
        <v>660</v>
      </c>
      <c r="C5" s="56" t="s">
        <v>807</v>
      </c>
      <c r="D5" s="57" t="s">
        <v>808</v>
      </c>
      <c r="E5" s="56" t="s">
        <v>663</v>
      </c>
      <c r="F5" s="36">
        <v>1000000</v>
      </c>
      <c r="G5" s="37">
        <v>0</v>
      </c>
      <c r="H5" s="38">
        <v>1000000</v>
      </c>
      <c r="I5" s="58">
        <f t="shared" si="1"/>
        <v>0</v>
      </c>
      <c r="J5" s="25" t="s">
        <v>497</v>
      </c>
    </row>
    <row r="6" spans="2:10" s="26" customFormat="1" ht="21.95" customHeight="1">
      <c r="B6" s="55" t="s">
        <v>809</v>
      </c>
      <c r="C6" s="56" t="s">
        <v>810</v>
      </c>
      <c r="D6" s="57" t="s">
        <v>811</v>
      </c>
      <c r="E6" s="56" t="s">
        <v>812</v>
      </c>
      <c r="F6" s="36">
        <v>100000</v>
      </c>
      <c r="G6" s="37">
        <v>0</v>
      </c>
      <c r="H6" s="38">
        <v>100000</v>
      </c>
      <c r="I6" s="58">
        <f t="shared" si="1"/>
        <v>0</v>
      </c>
      <c r="J6" s="59" t="s">
        <v>497</v>
      </c>
    </row>
    <row r="7" spans="2:10" s="26" customFormat="1" ht="21.95" customHeight="1">
      <c r="B7" s="55" t="s">
        <v>198</v>
      </c>
      <c r="C7" s="56" t="s">
        <v>813</v>
      </c>
      <c r="D7" s="57" t="s">
        <v>814</v>
      </c>
      <c r="E7" s="56" t="s">
        <v>201</v>
      </c>
      <c r="F7" s="36">
        <v>500000</v>
      </c>
      <c r="G7" s="37">
        <v>0</v>
      </c>
      <c r="H7" s="38">
        <v>500000</v>
      </c>
      <c r="I7" s="58">
        <f t="shared" si="1"/>
        <v>0</v>
      </c>
      <c r="J7" s="59" t="s">
        <v>497</v>
      </c>
    </row>
    <row r="8" spans="2:10" ht="21.95" customHeight="1">
      <c r="B8" s="27" t="s">
        <v>493</v>
      </c>
      <c r="C8" s="28" t="s">
        <v>963</v>
      </c>
      <c r="D8" s="29" t="s">
        <v>964</v>
      </c>
      <c r="E8" s="28" t="s">
        <v>496</v>
      </c>
      <c r="F8" s="30">
        <v>34823.74</v>
      </c>
      <c r="G8" s="30">
        <f>SUM(F8-H8)</f>
        <v>34823.74</v>
      </c>
      <c r="H8" s="32">
        <v>0</v>
      </c>
      <c r="I8" s="45">
        <f t="shared" si="1"/>
        <v>1</v>
      </c>
      <c r="J8" s="50" t="s">
        <v>497</v>
      </c>
    </row>
    <row r="9" spans="2:10" ht="21.95" customHeight="1">
      <c r="I9" s="4"/>
    </row>
  </sheetData>
  <mergeCells count="1">
    <mergeCell ref="B1:J1"/>
  </mergeCells>
  <phoneticPr fontId="13" type="noConversion"/>
  <pageMargins left="0.75" right="0.75" top="1" bottom="1" header="0.51180555555555596" footer="0.5118055555555559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B1:J5"/>
  <sheetViews>
    <sheetView workbookViewId="0">
      <selection activeCell="J2" sqref="J2"/>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22.875" style="4" customWidth="1"/>
    <col min="11" max="11" width="11.5" style="4"/>
    <col min="12" max="33" width="9" style="4" customWidth="1"/>
    <col min="34" max="16384" width="39.375" style="4"/>
  </cols>
  <sheetData>
    <row r="1" spans="2:10" s="1" customFormat="1" ht="56.1" customHeight="1">
      <c r="B1" s="91" t="s">
        <v>3681</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 t="shared" ref="F3:H3" si="0">SUM(F4:F1010)</f>
        <v>1000000</v>
      </c>
      <c r="G3" s="14">
        <f t="shared" si="0"/>
        <v>0</v>
      </c>
      <c r="H3" s="14">
        <f t="shared" si="0"/>
        <v>1000000</v>
      </c>
      <c r="I3" s="23">
        <f>SUM(G3/F3)</f>
        <v>0</v>
      </c>
      <c r="J3" s="23"/>
    </row>
    <row r="4" spans="2:10" s="47" customFormat="1" ht="21.95" customHeight="1">
      <c r="B4" s="51">
        <v>5000</v>
      </c>
      <c r="C4" s="52">
        <v>218370</v>
      </c>
      <c r="D4" s="53" t="s">
        <v>1043</v>
      </c>
      <c r="E4" s="52" t="s">
        <v>1044</v>
      </c>
      <c r="F4" s="54">
        <v>1000000</v>
      </c>
      <c r="G4" s="31">
        <v>0</v>
      </c>
      <c r="H4" s="54">
        <v>1000000</v>
      </c>
      <c r="I4" s="45">
        <f>SUM(G4/F4)</f>
        <v>0</v>
      </c>
      <c r="J4" s="48" t="s">
        <v>1045</v>
      </c>
    </row>
    <row r="5" spans="2:10" ht="21.95" customHeight="1">
      <c r="I5" s="4"/>
    </row>
  </sheetData>
  <mergeCells count="1">
    <mergeCell ref="B1:J1"/>
  </mergeCells>
  <phoneticPr fontId="13" type="noConversion"/>
  <pageMargins left="0.75" right="0.75" top="1" bottom="1" header="0.51180555555555596" footer="0.5118055555555559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39997558519241921"/>
  </sheetPr>
  <dimension ref="B1:J5"/>
  <sheetViews>
    <sheetView workbookViewId="0">
      <selection activeCell="J2" sqref="J2"/>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22.875" style="4" customWidth="1"/>
    <col min="11" max="11" width="11.5" style="4"/>
    <col min="12" max="33" width="9" style="4" customWidth="1"/>
    <col min="34" max="16384" width="39.375" style="4"/>
  </cols>
  <sheetData>
    <row r="1" spans="2:10" s="1" customFormat="1" ht="56.1" customHeight="1">
      <c r="B1" s="91" t="s">
        <v>3682</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 t="shared" ref="F3:H3" si="0">SUM(F4:F1010)</f>
        <v>150000</v>
      </c>
      <c r="G3" s="14">
        <f t="shared" si="0"/>
        <v>0</v>
      </c>
      <c r="H3" s="14">
        <f t="shared" si="0"/>
        <v>150000</v>
      </c>
      <c r="I3" s="23">
        <f>SUM(G3/F3)</f>
        <v>0</v>
      </c>
      <c r="J3" s="23"/>
    </row>
    <row r="4" spans="2:10" ht="21.95" customHeight="1">
      <c r="B4" s="27" t="s">
        <v>394</v>
      </c>
      <c r="C4" s="28" t="s">
        <v>1149</v>
      </c>
      <c r="D4" s="29" t="s">
        <v>1150</v>
      </c>
      <c r="E4" s="28" t="s">
        <v>1151</v>
      </c>
      <c r="F4" s="30">
        <v>150000</v>
      </c>
      <c r="G4" s="31">
        <v>0</v>
      </c>
      <c r="H4" s="32">
        <v>150000</v>
      </c>
      <c r="I4" s="45">
        <f>SUM(G4/F4)</f>
        <v>0</v>
      </c>
      <c r="J4" s="50" t="s">
        <v>1152</v>
      </c>
    </row>
    <row r="5" spans="2:10" ht="21.95" customHeight="1">
      <c r="I5" s="4"/>
    </row>
  </sheetData>
  <mergeCells count="1">
    <mergeCell ref="B1:J1"/>
  </mergeCells>
  <phoneticPr fontId="13" type="noConversion"/>
  <pageMargins left="0.75" right="0.75" top="1" bottom="1" header="0.51180555555555596" footer="0.5118055555555559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CDB05"/>
  </sheetPr>
  <dimension ref="B1:J5"/>
  <sheetViews>
    <sheetView workbookViewId="0">
      <selection activeCell="J2" sqref="J2"/>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22.875" style="4" customWidth="1"/>
    <col min="11" max="11" width="11.5" style="4"/>
    <col min="12" max="33" width="9" style="4" customWidth="1"/>
    <col min="34" max="16384" width="39.375" style="4"/>
  </cols>
  <sheetData>
    <row r="1" spans="2:10" s="1" customFormat="1" ht="56.1" customHeight="1">
      <c r="B1" s="91" t="s">
        <v>3683</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 t="shared" ref="F3:H3" si="0">SUM(F4:F1010)</f>
        <v>720000</v>
      </c>
      <c r="G3" s="14">
        <f t="shared" si="0"/>
        <v>352691.46</v>
      </c>
      <c r="H3" s="14">
        <f t="shared" si="0"/>
        <v>367308.54</v>
      </c>
      <c r="I3" s="23">
        <f>SUM(G3/F3)</f>
        <v>0.48984925000000001</v>
      </c>
      <c r="J3" s="23"/>
    </row>
    <row r="4" spans="2:10" ht="21.95" customHeight="1">
      <c r="B4" s="39" t="s">
        <v>665</v>
      </c>
      <c r="C4" s="40" t="s">
        <v>2609</v>
      </c>
      <c r="D4" s="41" t="s">
        <v>2610</v>
      </c>
      <c r="E4" s="40" t="s">
        <v>668</v>
      </c>
      <c r="F4" s="42">
        <v>720000</v>
      </c>
      <c r="G4" s="49">
        <f>SUM(F4-H4)</f>
        <v>352691.46</v>
      </c>
      <c r="H4" s="43">
        <v>367308.54</v>
      </c>
      <c r="I4" s="45">
        <f>SUM(G4/F4)</f>
        <v>0.48984925000000001</v>
      </c>
      <c r="J4" s="50" t="s">
        <v>2611</v>
      </c>
    </row>
    <row r="5" spans="2:10" ht="21.95" customHeight="1">
      <c r="I5" s="4"/>
    </row>
  </sheetData>
  <mergeCells count="1">
    <mergeCell ref="B1:J1"/>
  </mergeCells>
  <phoneticPr fontId="13" type="noConversion"/>
  <pageMargins left="0.75" right="0.75" top="1" bottom="1" header="0.51180555555555596" footer="0.5118055555555559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499984740745262"/>
  </sheetPr>
  <dimension ref="B1:J5"/>
  <sheetViews>
    <sheetView workbookViewId="0">
      <selection activeCell="E20" sqref="E20"/>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22.875" style="4" customWidth="1"/>
    <col min="11" max="11" width="11.5" style="4"/>
    <col min="12" max="33" width="9" style="4" customWidth="1"/>
    <col min="34" max="16384" width="39.375" style="4"/>
  </cols>
  <sheetData>
    <row r="1" spans="2:10" s="1" customFormat="1" ht="56.1" customHeight="1">
      <c r="B1" s="91" t="s">
        <v>3684</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 t="shared" ref="F3:H3" si="0">SUM(F4:F1010)</f>
        <v>5000000</v>
      </c>
      <c r="G3" s="14">
        <f t="shared" si="0"/>
        <v>1181820</v>
      </c>
      <c r="H3" s="14">
        <f t="shared" si="0"/>
        <v>3818180</v>
      </c>
      <c r="I3" s="23">
        <f>SUM(G3/F3)</f>
        <v>0.23636399999999999</v>
      </c>
      <c r="J3" s="23"/>
    </row>
    <row r="4" spans="2:10" s="26" customFormat="1" ht="21.95" customHeight="1">
      <c r="B4" s="27" t="s">
        <v>532</v>
      </c>
      <c r="C4" s="28" t="s">
        <v>533</v>
      </c>
      <c r="D4" s="29" t="s">
        <v>534</v>
      </c>
      <c r="E4" s="28" t="s">
        <v>535</v>
      </c>
      <c r="F4" s="30">
        <v>5000000</v>
      </c>
      <c r="G4" s="30">
        <f>SUM(F4-H4)</f>
        <v>1181820</v>
      </c>
      <c r="H4" s="32">
        <v>3818180</v>
      </c>
      <c r="I4" s="33">
        <f>SUM(G4/F4)</f>
        <v>0.23636399999999999</v>
      </c>
      <c r="J4" s="34" t="s">
        <v>536</v>
      </c>
    </row>
    <row r="5" spans="2:10" ht="21.95" customHeight="1">
      <c r="I5" s="4"/>
    </row>
  </sheetData>
  <mergeCells count="1">
    <mergeCell ref="B1:J1"/>
  </mergeCells>
  <phoneticPr fontId="13" type="noConversion"/>
  <pageMargins left="0.75" right="0.75" top="1" bottom="1" header="0.51180555555555596" footer="0.5118055555555559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O1011"/>
  <sheetViews>
    <sheetView workbookViewId="0">
      <selection activeCell="J2" sqref="J2"/>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22.875" style="5" customWidth="1"/>
    <col min="11" max="11" width="11.5" style="4"/>
    <col min="12" max="33" width="9" style="4" customWidth="1"/>
    <col min="34" max="16384" width="39.375" style="4"/>
  </cols>
  <sheetData>
    <row r="1" spans="2:10" s="1" customFormat="1" ht="56.1" customHeight="1">
      <c r="B1" s="91" t="s">
        <v>3666</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SUM(F4:F1010)</f>
        <v>240016454.86000001</v>
      </c>
      <c r="G3" s="14">
        <f>SUM(G4:G1010)</f>
        <v>56180946.359999992</v>
      </c>
      <c r="H3" s="14">
        <f>SUM(H4:H1010)</f>
        <v>183835508.50000027</v>
      </c>
      <c r="I3" s="23">
        <f>SUM(G3/F3)</f>
        <v>0.23407122812796297</v>
      </c>
      <c r="J3" s="23"/>
    </row>
    <row r="4" spans="2:10" s="26" customFormat="1" ht="21.95" customHeight="1">
      <c r="B4" s="55" t="s">
        <v>51</v>
      </c>
      <c r="C4" s="56" t="s">
        <v>52</v>
      </c>
      <c r="D4" s="57" t="s">
        <v>53</v>
      </c>
      <c r="E4" s="56" t="s">
        <v>54</v>
      </c>
      <c r="F4" s="36">
        <v>4940000</v>
      </c>
      <c r="G4" s="36">
        <f t="shared" ref="G4:G65" si="0">SUM(F4-H4)</f>
        <v>4940000</v>
      </c>
      <c r="H4" s="38">
        <v>0</v>
      </c>
      <c r="I4" s="58">
        <f t="shared" ref="I4:I65" si="1">SUM(G4/F4)</f>
        <v>1</v>
      </c>
      <c r="J4" s="59" t="s">
        <v>55</v>
      </c>
    </row>
    <row r="5" spans="2:10" s="26" customFormat="1" ht="21.95" customHeight="1">
      <c r="B5" s="55" t="s">
        <v>65</v>
      </c>
      <c r="C5" s="56" t="s">
        <v>66</v>
      </c>
      <c r="D5" s="57" t="s">
        <v>67</v>
      </c>
      <c r="E5" s="56" t="s">
        <v>68</v>
      </c>
      <c r="F5" s="36">
        <v>100000</v>
      </c>
      <c r="G5" s="36">
        <f t="shared" si="0"/>
        <v>100000</v>
      </c>
      <c r="H5" s="38">
        <v>0</v>
      </c>
      <c r="I5" s="58">
        <f t="shared" si="1"/>
        <v>1</v>
      </c>
      <c r="J5" s="59" t="s">
        <v>55</v>
      </c>
    </row>
    <row r="6" spans="2:10" s="26" customFormat="1" ht="21.95" customHeight="1">
      <c r="B6" s="55" t="s">
        <v>72</v>
      </c>
      <c r="C6" s="56" t="s">
        <v>73</v>
      </c>
      <c r="D6" s="57" t="s">
        <v>74</v>
      </c>
      <c r="E6" s="56" t="s">
        <v>75</v>
      </c>
      <c r="F6" s="36">
        <v>80000</v>
      </c>
      <c r="G6" s="36">
        <f t="shared" si="0"/>
        <v>79996.100000000006</v>
      </c>
      <c r="H6" s="38">
        <v>3.9</v>
      </c>
      <c r="I6" s="58">
        <f t="shared" si="1"/>
        <v>0.99995125000000007</v>
      </c>
      <c r="J6" s="59" t="s">
        <v>55</v>
      </c>
    </row>
    <row r="7" spans="2:10" s="26" customFormat="1" ht="21.95" customHeight="1">
      <c r="B7" s="55" t="s">
        <v>46</v>
      </c>
      <c r="C7" s="56" t="s">
        <v>78</v>
      </c>
      <c r="D7" s="57" t="s">
        <v>79</v>
      </c>
      <c r="E7" s="56" t="s">
        <v>80</v>
      </c>
      <c r="F7" s="36">
        <v>80000</v>
      </c>
      <c r="G7" s="36">
        <f t="shared" si="0"/>
        <v>79990.3</v>
      </c>
      <c r="H7" s="38">
        <v>9.6999999999999993</v>
      </c>
      <c r="I7" s="58">
        <f t="shared" si="1"/>
        <v>0.99987875000000004</v>
      </c>
      <c r="J7" s="59" t="s">
        <v>55</v>
      </c>
    </row>
    <row r="8" spans="2:10" s="26" customFormat="1" ht="21.95" customHeight="1">
      <c r="B8" s="55" t="s">
        <v>85</v>
      </c>
      <c r="C8" s="56" t="s">
        <v>100</v>
      </c>
      <c r="D8" s="57" t="s">
        <v>101</v>
      </c>
      <c r="E8" s="56" t="s">
        <v>102</v>
      </c>
      <c r="F8" s="36">
        <v>100000</v>
      </c>
      <c r="G8" s="36">
        <f t="shared" si="0"/>
        <v>91068.290000000008</v>
      </c>
      <c r="H8" s="38">
        <v>8931.7099999999991</v>
      </c>
      <c r="I8" s="58">
        <f t="shared" si="1"/>
        <v>0.91068290000000007</v>
      </c>
      <c r="J8" s="59" t="s">
        <v>55</v>
      </c>
    </row>
    <row r="9" spans="2:10" s="26" customFormat="1" ht="21.95" customHeight="1">
      <c r="B9" s="55" t="s">
        <v>96</v>
      </c>
      <c r="C9" s="56" t="s">
        <v>103</v>
      </c>
      <c r="D9" s="57" t="s">
        <v>104</v>
      </c>
      <c r="E9" s="56" t="s">
        <v>105</v>
      </c>
      <c r="F9" s="36">
        <v>80000</v>
      </c>
      <c r="G9" s="36">
        <f t="shared" si="0"/>
        <v>72169</v>
      </c>
      <c r="H9" s="38">
        <v>7831</v>
      </c>
      <c r="I9" s="58">
        <f t="shared" si="1"/>
        <v>0.90211249999999998</v>
      </c>
      <c r="J9" s="59" t="s">
        <v>55</v>
      </c>
    </row>
    <row r="10" spans="2:10" s="26" customFormat="1" ht="21.95" customHeight="1">
      <c r="B10" s="55" t="s">
        <v>81</v>
      </c>
      <c r="C10" s="56" t="s">
        <v>112</v>
      </c>
      <c r="D10" s="57" t="s">
        <v>113</v>
      </c>
      <c r="E10" s="56" t="s">
        <v>114</v>
      </c>
      <c r="F10" s="36">
        <v>100000</v>
      </c>
      <c r="G10" s="36">
        <f t="shared" si="0"/>
        <v>89448.93</v>
      </c>
      <c r="H10" s="38">
        <v>10551.07</v>
      </c>
      <c r="I10" s="58">
        <f t="shared" si="1"/>
        <v>0.89448929999999993</v>
      </c>
      <c r="J10" s="59" t="s">
        <v>55</v>
      </c>
    </row>
    <row r="11" spans="2:10" s="26" customFormat="1" ht="21.95" customHeight="1">
      <c r="B11" s="55" t="s">
        <v>65</v>
      </c>
      <c r="C11" s="56" t="s">
        <v>128</v>
      </c>
      <c r="D11" s="57" t="s">
        <v>129</v>
      </c>
      <c r="E11" s="56" t="s">
        <v>130</v>
      </c>
      <c r="F11" s="36">
        <v>100000</v>
      </c>
      <c r="G11" s="36">
        <f t="shared" si="0"/>
        <v>83383.66</v>
      </c>
      <c r="H11" s="38">
        <v>16616.34</v>
      </c>
      <c r="I11" s="58">
        <f t="shared" si="1"/>
        <v>0.83383660000000004</v>
      </c>
      <c r="J11" s="59" t="s">
        <v>55</v>
      </c>
    </row>
    <row r="12" spans="2:10" s="26" customFormat="1" ht="21.95" customHeight="1">
      <c r="B12" s="55" t="s">
        <v>124</v>
      </c>
      <c r="C12" s="56" t="s">
        <v>131</v>
      </c>
      <c r="D12" s="57" t="s">
        <v>132</v>
      </c>
      <c r="E12" s="56" t="s">
        <v>133</v>
      </c>
      <c r="F12" s="36">
        <v>100000</v>
      </c>
      <c r="G12" s="36">
        <f t="shared" si="0"/>
        <v>80827</v>
      </c>
      <c r="H12" s="38">
        <v>19173</v>
      </c>
      <c r="I12" s="58">
        <f t="shared" si="1"/>
        <v>0.80827000000000004</v>
      </c>
      <c r="J12" s="59" t="s">
        <v>55</v>
      </c>
    </row>
    <row r="13" spans="2:10" s="26" customFormat="1" ht="21.95" customHeight="1">
      <c r="B13" s="55" t="s">
        <v>72</v>
      </c>
      <c r="C13" s="56" t="s">
        <v>138</v>
      </c>
      <c r="D13" s="57" t="s">
        <v>139</v>
      </c>
      <c r="E13" s="56" t="s">
        <v>140</v>
      </c>
      <c r="F13" s="36">
        <v>100000</v>
      </c>
      <c r="G13" s="36">
        <f t="shared" si="0"/>
        <v>79348.899999999994</v>
      </c>
      <c r="H13" s="38">
        <v>20651.099999999999</v>
      </c>
      <c r="I13" s="58">
        <f t="shared" si="1"/>
        <v>0.79348899999999989</v>
      </c>
      <c r="J13" s="59" t="s">
        <v>55</v>
      </c>
    </row>
    <row r="14" spans="2:10" s="26" customFormat="1" ht="21.95" customHeight="1">
      <c r="B14" s="55" t="s">
        <v>124</v>
      </c>
      <c r="C14" s="56" t="s">
        <v>221</v>
      </c>
      <c r="D14" s="57" t="s">
        <v>222</v>
      </c>
      <c r="E14" s="56" t="s">
        <v>223</v>
      </c>
      <c r="F14" s="36">
        <v>100000</v>
      </c>
      <c r="G14" s="36">
        <f t="shared" si="0"/>
        <v>63737.77</v>
      </c>
      <c r="H14" s="38">
        <v>36262.230000000003</v>
      </c>
      <c r="I14" s="58">
        <f t="shared" si="1"/>
        <v>0.63737769999999994</v>
      </c>
      <c r="J14" s="59" t="s">
        <v>55</v>
      </c>
    </row>
    <row r="15" spans="2:10" s="26" customFormat="1" ht="21.95" customHeight="1">
      <c r="B15" s="55" t="s">
        <v>96</v>
      </c>
      <c r="C15" s="56" t="s">
        <v>227</v>
      </c>
      <c r="D15" s="57" t="s">
        <v>228</v>
      </c>
      <c r="E15" s="56" t="s">
        <v>229</v>
      </c>
      <c r="F15" s="36">
        <v>80000</v>
      </c>
      <c r="G15" s="36">
        <f t="shared" si="0"/>
        <v>50676.4</v>
      </c>
      <c r="H15" s="38">
        <v>29323.599999999999</v>
      </c>
      <c r="I15" s="58">
        <f t="shared" si="1"/>
        <v>0.63345499999999999</v>
      </c>
      <c r="J15" s="59" t="s">
        <v>55</v>
      </c>
    </row>
    <row r="16" spans="2:10" s="26" customFormat="1" ht="21.95" customHeight="1">
      <c r="B16" s="55" t="s">
        <v>124</v>
      </c>
      <c r="C16" s="56" t="s">
        <v>239</v>
      </c>
      <c r="D16" s="57" t="s">
        <v>240</v>
      </c>
      <c r="E16" s="56" t="s">
        <v>241</v>
      </c>
      <c r="F16" s="36">
        <v>80000</v>
      </c>
      <c r="G16" s="36">
        <f t="shared" si="0"/>
        <v>49262.990000000005</v>
      </c>
      <c r="H16" s="38">
        <v>30737.01</v>
      </c>
      <c r="I16" s="58">
        <f t="shared" si="1"/>
        <v>0.61578737500000003</v>
      </c>
      <c r="J16" s="59" t="s">
        <v>55</v>
      </c>
    </row>
    <row r="17" spans="2:15" s="26" customFormat="1" ht="21.95" customHeight="1">
      <c r="B17" s="55" t="s">
        <v>85</v>
      </c>
      <c r="C17" s="56" t="s">
        <v>245</v>
      </c>
      <c r="D17" s="57" t="s">
        <v>246</v>
      </c>
      <c r="E17" s="56" t="s">
        <v>247</v>
      </c>
      <c r="F17" s="36">
        <v>100000</v>
      </c>
      <c r="G17" s="36">
        <f t="shared" si="0"/>
        <v>61000.92</v>
      </c>
      <c r="H17" s="38">
        <v>38999.08</v>
      </c>
      <c r="I17" s="58">
        <f t="shared" si="1"/>
        <v>0.61000920000000003</v>
      </c>
      <c r="J17" s="59" t="s">
        <v>55</v>
      </c>
    </row>
    <row r="18" spans="2:15" s="26" customFormat="1" ht="21.95" customHeight="1">
      <c r="B18" s="55" t="s">
        <v>124</v>
      </c>
      <c r="C18" s="56" t="s">
        <v>254</v>
      </c>
      <c r="D18" s="57" t="s">
        <v>255</v>
      </c>
      <c r="E18" s="56" t="s">
        <v>256</v>
      </c>
      <c r="F18" s="36">
        <v>80000</v>
      </c>
      <c r="G18" s="36">
        <f t="shared" si="0"/>
        <v>48230.520000000004</v>
      </c>
      <c r="H18" s="38">
        <v>31769.48</v>
      </c>
      <c r="I18" s="58">
        <f t="shared" si="1"/>
        <v>0.60288150000000007</v>
      </c>
      <c r="J18" s="59" t="s">
        <v>55</v>
      </c>
      <c r="O18" s="26" t="s">
        <v>257</v>
      </c>
    </row>
    <row r="19" spans="2:15" s="26" customFormat="1" ht="21.95" customHeight="1">
      <c r="B19" s="55" t="s">
        <v>60</v>
      </c>
      <c r="C19" s="56" t="s">
        <v>261</v>
      </c>
      <c r="D19" s="57" t="s">
        <v>262</v>
      </c>
      <c r="E19" s="56" t="s">
        <v>263</v>
      </c>
      <c r="F19" s="36">
        <v>150000</v>
      </c>
      <c r="G19" s="36">
        <f t="shared" si="0"/>
        <v>90228.209999999992</v>
      </c>
      <c r="H19" s="38">
        <v>59771.79</v>
      </c>
      <c r="I19" s="58">
        <f t="shared" si="1"/>
        <v>0.60152139999999998</v>
      </c>
      <c r="J19" s="59" t="s">
        <v>55</v>
      </c>
    </row>
    <row r="20" spans="2:15" s="26" customFormat="1" ht="21.95" customHeight="1">
      <c r="B20" s="55" t="s">
        <v>46</v>
      </c>
      <c r="C20" s="56" t="s">
        <v>264</v>
      </c>
      <c r="D20" s="57" t="s">
        <v>265</v>
      </c>
      <c r="E20" s="56" t="s">
        <v>266</v>
      </c>
      <c r="F20" s="36">
        <v>80000</v>
      </c>
      <c r="G20" s="36">
        <f t="shared" si="0"/>
        <v>47961.17</v>
      </c>
      <c r="H20" s="38">
        <v>32038.83</v>
      </c>
      <c r="I20" s="58">
        <f t="shared" si="1"/>
        <v>0.59951462499999997</v>
      </c>
      <c r="J20" s="59" t="s">
        <v>55</v>
      </c>
    </row>
    <row r="21" spans="2:15" s="26" customFormat="1" ht="21.95" customHeight="1">
      <c r="B21" s="55" t="s">
        <v>60</v>
      </c>
      <c r="C21" s="56" t="s">
        <v>267</v>
      </c>
      <c r="D21" s="57" t="s">
        <v>268</v>
      </c>
      <c r="E21" s="56" t="s">
        <v>269</v>
      </c>
      <c r="F21" s="36">
        <v>100000</v>
      </c>
      <c r="G21" s="36">
        <f t="shared" si="0"/>
        <v>59316.32</v>
      </c>
      <c r="H21" s="38">
        <v>40683.68</v>
      </c>
      <c r="I21" s="58">
        <f t="shared" si="1"/>
        <v>0.5931632</v>
      </c>
      <c r="J21" s="59" t="s">
        <v>55</v>
      </c>
    </row>
    <row r="22" spans="2:15" s="26" customFormat="1" ht="21.95" customHeight="1">
      <c r="B22" s="55" t="s">
        <v>72</v>
      </c>
      <c r="C22" s="56" t="s">
        <v>291</v>
      </c>
      <c r="D22" s="57" t="s">
        <v>292</v>
      </c>
      <c r="E22" s="56" t="s">
        <v>95</v>
      </c>
      <c r="F22" s="36">
        <v>500000</v>
      </c>
      <c r="G22" s="36">
        <f t="shared" si="0"/>
        <v>283573.67000000004</v>
      </c>
      <c r="H22" s="38">
        <v>216426.33</v>
      </c>
      <c r="I22" s="58">
        <f t="shared" si="1"/>
        <v>0.56714734000000011</v>
      </c>
      <c r="J22" s="59" t="s">
        <v>55</v>
      </c>
    </row>
    <row r="23" spans="2:15" s="26" customFormat="1" ht="21.95" customHeight="1">
      <c r="B23" s="55" t="s">
        <v>46</v>
      </c>
      <c r="C23" s="56" t="s">
        <v>296</v>
      </c>
      <c r="D23" s="57" t="s">
        <v>297</v>
      </c>
      <c r="E23" s="56" t="s">
        <v>298</v>
      </c>
      <c r="F23" s="36">
        <v>100000</v>
      </c>
      <c r="G23" s="36">
        <f t="shared" si="0"/>
        <v>55315</v>
      </c>
      <c r="H23" s="38">
        <v>44685</v>
      </c>
      <c r="I23" s="58">
        <f t="shared" si="1"/>
        <v>0.55315000000000003</v>
      </c>
      <c r="J23" s="59" t="s">
        <v>55</v>
      </c>
    </row>
    <row r="24" spans="2:15" s="26" customFormat="1" ht="21.95" customHeight="1">
      <c r="B24" s="55" t="s">
        <v>96</v>
      </c>
      <c r="C24" s="56" t="s">
        <v>324</v>
      </c>
      <c r="D24" s="57" t="s">
        <v>325</v>
      </c>
      <c r="E24" s="56" t="s">
        <v>229</v>
      </c>
      <c r="F24" s="36">
        <v>80000</v>
      </c>
      <c r="G24" s="36">
        <f t="shared" si="0"/>
        <v>39529.9</v>
      </c>
      <c r="H24" s="38">
        <v>40470.1</v>
      </c>
      <c r="I24" s="58">
        <f t="shared" si="1"/>
        <v>0.49412375000000003</v>
      </c>
      <c r="J24" s="59" t="s">
        <v>55</v>
      </c>
    </row>
    <row r="25" spans="2:15" s="26" customFormat="1" ht="21.95" customHeight="1">
      <c r="B25" s="55" t="s">
        <v>60</v>
      </c>
      <c r="C25" s="56" t="s">
        <v>334</v>
      </c>
      <c r="D25" s="57" t="s">
        <v>335</v>
      </c>
      <c r="E25" s="56" t="s">
        <v>269</v>
      </c>
      <c r="F25" s="36">
        <v>500000</v>
      </c>
      <c r="G25" s="36">
        <f t="shared" si="0"/>
        <v>242330.5</v>
      </c>
      <c r="H25" s="38">
        <v>257669.5</v>
      </c>
      <c r="I25" s="58">
        <f t="shared" si="1"/>
        <v>0.48466100000000001</v>
      </c>
      <c r="J25" s="59" t="s">
        <v>55</v>
      </c>
    </row>
    <row r="26" spans="2:15" s="26" customFormat="1" ht="21.95" customHeight="1">
      <c r="B26" s="55" t="s">
        <v>81</v>
      </c>
      <c r="C26" s="56" t="s">
        <v>336</v>
      </c>
      <c r="D26" s="57" t="s">
        <v>337</v>
      </c>
      <c r="E26" s="56" t="s">
        <v>338</v>
      </c>
      <c r="F26" s="36">
        <v>100000</v>
      </c>
      <c r="G26" s="36">
        <f t="shared" si="0"/>
        <v>48278.34</v>
      </c>
      <c r="H26" s="38">
        <v>51721.66</v>
      </c>
      <c r="I26" s="58">
        <f t="shared" si="1"/>
        <v>0.48278339999999997</v>
      </c>
      <c r="J26" s="59" t="s">
        <v>55</v>
      </c>
    </row>
    <row r="27" spans="2:15" s="26" customFormat="1" ht="21.95" customHeight="1">
      <c r="B27" s="55" t="s">
        <v>120</v>
      </c>
      <c r="C27" s="56" t="s">
        <v>345</v>
      </c>
      <c r="D27" s="57" t="s">
        <v>346</v>
      </c>
      <c r="E27" s="56" t="s">
        <v>347</v>
      </c>
      <c r="F27" s="36">
        <v>150000</v>
      </c>
      <c r="G27" s="36">
        <f t="shared" si="0"/>
        <v>70605.13</v>
      </c>
      <c r="H27" s="38">
        <v>79394.87</v>
      </c>
      <c r="I27" s="58">
        <f t="shared" si="1"/>
        <v>0.47070086666666672</v>
      </c>
      <c r="J27" s="59" t="s">
        <v>55</v>
      </c>
    </row>
    <row r="28" spans="2:15" s="26" customFormat="1" ht="21.95" customHeight="1">
      <c r="B28" s="55" t="s">
        <v>85</v>
      </c>
      <c r="C28" s="56" t="s">
        <v>351</v>
      </c>
      <c r="D28" s="57" t="s">
        <v>352</v>
      </c>
      <c r="E28" s="56" t="s">
        <v>353</v>
      </c>
      <c r="F28" s="36">
        <v>80000</v>
      </c>
      <c r="G28" s="36">
        <f t="shared" si="0"/>
        <v>37172</v>
      </c>
      <c r="H28" s="38">
        <v>42828</v>
      </c>
      <c r="I28" s="58">
        <f t="shared" si="1"/>
        <v>0.46465000000000001</v>
      </c>
      <c r="J28" s="59" t="s">
        <v>55</v>
      </c>
    </row>
    <row r="29" spans="2:15" s="26" customFormat="1" ht="21.95" customHeight="1">
      <c r="B29" s="55" t="s">
        <v>81</v>
      </c>
      <c r="C29" s="56" t="s">
        <v>357</v>
      </c>
      <c r="D29" s="57" t="s">
        <v>358</v>
      </c>
      <c r="E29" s="56" t="s">
        <v>359</v>
      </c>
      <c r="F29" s="36">
        <v>150000</v>
      </c>
      <c r="G29" s="36">
        <f t="shared" si="0"/>
        <v>68055</v>
      </c>
      <c r="H29" s="38">
        <v>81945</v>
      </c>
      <c r="I29" s="58">
        <f t="shared" si="1"/>
        <v>0.45369999999999999</v>
      </c>
      <c r="J29" s="59" t="s">
        <v>55</v>
      </c>
    </row>
    <row r="30" spans="2:15" s="26" customFormat="1" ht="21.95" customHeight="1">
      <c r="B30" s="55" t="s">
        <v>46</v>
      </c>
      <c r="C30" s="56" t="s">
        <v>360</v>
      </c>
      <c r="D30" s="57" t="s">
        <v>361</v>
      </c>
      <c r="E30" s="56" t="s">
        <v>362</v>
      </c>
      <c r="F30" s="36">
        <v>150000</v>
      </c>
      <c r="G30" s="36">
        <f t="shared" si="0"/>
        <v>67257</v>
      </c>
      <c r="H30" s="38">
        <v>82743</v>
      </c>
      <c r="I30" s="58">
        <f t="shared" si="1"/>
        <v>0.44838</v>
      </c>
      <c r="J30" s="59" t="s">
        <v>55</v>
      </c>
    </row>
    <row r="31" spans="2:15" s="26" customFormat="1" ht="21.95" customHeight="1">
      <c r="B31" s="55" t="s">
        <v>169</v>
      </c>
      <c r="C31" s="56" t="s">
        <v>366</v>
      </c>
      <c r="D31" s="57" t="s">
        <v>367</v>
      </c>
      <c r="E31" s="56" t="s">
        <v>317</v>
      </c>
      <c r="F31" s="36">
        <v>80000</v>
      </c>
      <c r="G31" s="36">
        <f t="shared" si="0"/>
        <v>34470.199999999997</v>
      </c>
      <c r="H31" s="38">
        <v>45529.8</v>
      </c>
      <c r="I31" s="58">
        <f t="shared" si="1"/>
        <v>0.43087749999999997</v>
      </c>
      <c r="J31" s="59" t="s">
        <v>55</v>
      </c>
    </row>
    <row r="32" spans="2:15" s="26" customFormat="1" ht="21.95" customHeight="1">
      <c r="B32" s="55" t="s">
        <v>169</v>
      </c>
      <c r="C32" s="56" t="s">
        <v>379</v>
      </c>
      <c r="D32" s="57" t="s">
        <v>380</v>
      </c>
      <c r="E32" s="56" t="s">
        <v>317</v>
      </c>
      <c r="F32" s="36">
        <v>100000</v>
      </c>
      <c r="G32" s="36">
        <f t="shared" si="0"/>
        <v>40519.599999999999</v>
      </c>
      <c r="H32" s="38">
        <v>59480.4</v>
      </c>
      <c r="I32" s="58">
        <f t="shared" si="1"/>
        <v>0.405196</v>
      </c>
      <c r="J32" s="59" t="s">
        <v>55</v>
      </c>
    </row>
    <row r="33" spans="2:10" s="26" customFormat="1" ht="21.95" customHeight="1">
      <c r="B33" s="55" t="s">
        <v>270</v>
      </c>
      <c r="C33" s="56" t="s">
        <v>383</v>
      </c>
      <c r="D33" s="57" t="s">
        <v>384</v>
      </c>
      <c r="E33" s="56" t="s">
        <v>385</v>
      </c>
      <c r="F33" s="36">
        <v>100000</v>
      </c>
      <c r="G33" s="36">
        <f t="shared" si="0"/>
        <v>40326.9</v>
      </c>
      <c r="H33" s="38">
        <v>59673.1</v>
      </c>
      <c r="I33" s="58">
        <f t="shared" si="1"/>
        <v>0.40326899999999999</v>
      </c>
      <c r="J33" s="59" t="s">
        <v>55</v>
      </c>
    </row>
    <row r="34" spans="2:10" s="26" customFormat="1" ht="21.95" customHeight="1">
      <c r="B34" s="55" t="s">
        <v>46</v>
      </c>
      <c r="C34" s="56" t="s">
        <v>392</v>
      </c>
      <c r="D34" s="57" t="s">
        <v>393</v>
      </c>
      <c r="E34" s="56" t="s">
        <v>295</v>
      </c>
      <c r="F34" s="36">
        <v>500000</v>
      </c>
      <c r="G34" s="36">
        <f t="shared" si="0"/>
        <v>197030.41999999998</v>
      </c>
      <c r="H34" s="38">
        <v>302969.58</v>
      </c>
      <c r="I34" s="58">
        <f t="shared" si="1"/>
        <v>0.39406083999999997</v>
      </c>
      <c r="J34" s="59" t="s">
        <v>55</v>
      </c>
    </row>
    <row r="35" spans="2:10" s="26" customFormat="1" ht="21.95" customHeight="1">
      <c r="B35" s="55" t="s">
        <v>96</v>
      </c>
      <c r="C35" s="56" t="s">
        <v>413</v>
      </c>
      <c r="D35" s="57" t="s">
        <v>414</v>
      </c>
      <c r="E35" s="56" t="s">
        <v>415</v>
      </c>
      <c r="F35" s="36">
        <v>100000</v>
      </c>
      <c r="G35" s="36">
        <f t="shared" si="0"/>
        <v>35565.360000000001</v>
      </c>
      <c r="H35" s="38">
        <v>64434.64</v>
      </c>
      <c r="I35" s="58">
        <f t="shared" si="1"/>
        <v>0.35565360000000001</v>
      </c>
      <c r="J35" s="59" t="s">
        <v>55</v>
      </c>
    </row>
    <row r="36" spans="2:10" s="26" customFormat="1" ht="21.95" customHeight="1">
      <c r="B36" s="55" t="s">
        <v>169</v>
      </c>
      <c r="C36" s="56" t="s">
        <v>419</v>
      </c>
      <c r="D36" s="57" t="s">
        <v>420</v>
      </c>
      <c r="E36" s="56" t="s">
        <v>421</v>
      </c>
      <c r="F36" s="36">
        <v>80000</v>
      </c>
      <c r="G36" s="36">
        <f t="shared" si="0"/>
        <v>28042.28</v>
      </c>
      <c r="H36" s="38">
        <v>51957.72</v>
      </c>
      <c r="I36" s="58">
        <f t="shared" si="1"/>
        <v>0.35052849999999997</v>
      </c>
      <c r="J36" s="59" t="s">
        <v>55</v>
      </c>
    </row>
    <row r="37" spans="2:10" s="26" customFormat="1" ht="21.95" customHeight="1">
      <c r="B37" s="55" t="s">
        <v>46</v>
      </c>
      <c r="C37" s="56" t="s">
        <v>428</v>
      </c>
      <c r="D37" s="57" t="s">
        <v>429</v>
      </c>
      <c r="E37" s="56" t="s">
        <v>430</v>
      </c>
      <c r="F37" s="36">
        <v>100000</v>
      </c>
      <c r="G37" s="36">
        <f t="shared" si="0"/>
        <v>34187.14</v>
      </c>
      <c r="H37" s="38">
        <v>65812.86</v>
      </c>
      <c r="I37" s="58">
        <f t="shared" si="1"/>
        <v>0.34187139999999999</v>
      </c>
      <c r="J37" s="59" t="s">
        <v>55</v>
      </c>
    </row>
    <row r="38" spans="2:10" s="26" customFormat="1" ht="21.95" customHeight="1">
      <c r="B38" s="55" t="s">
        <v>169</v>
      </c>
      <c r="C38" s="56" t="s">
        <v>452</v>
      </c>
      <c r="D38" s="57" t="s">
        <v>453</v>
      </c>
      <c r="E38" s="56" t="s">
        <v>454</v>
      </c>
      <c r="F38" s="36">
        <v>80000</v>
      </c>
      <c r="G38" s="36">
        <f t="shared" si="0"/>
        <v>25523.33</v>
      </c>
      <c r="H38" s="38">
        <v>54476.67</v>
      </c>
      <c r="I38" s="58">
        <f t="shared" si="1"/>
        <v>0.319041625</v>
      </c>
      <c r="J38" s="59" t="s">
        <v>55</v>
      </c>
    </row>
    <row r="39" spans="2:10" s="26" customFormat="1" ht="21.95" customHeight="1">
      <c r="B39" s="55" t="s">
        <v>124</v>
      </c>
      <c r="C39" s="56" t="s">
        <v>464</v>
      </c>
      <c r="D39" s="57" t="s">
        <v>465</v>
      </c>
      <c r="E39" s="56" t="s">
        <v>466</v>
      </c>
      <c r="F39" s="36">
        <v>80000</v>
      </c>
      <c r="G39" s="36">
        <f t="shared" si="0"/>
        <v>24047.58</v>
      </c>
      <c r="H39" s="38">
        <v>55952.42</v>
      </c>
      <c r="I39" s="58">
        <f t="shared" si="1"/>
        <v>0.30059475000000002</v>
      </c>
      <c r="J39" s="59" t="s">
        <v>55</v>
      </c>
    </row>
    <row r="40" spans="2:10" s="26" customFormat="1" ht="21.95" customHeight="1">
      <c r="B40" s="55" t="s">
        <v>46</v>
      </c>
      <c r="C40" s="56" t="s">
        <v>501</v>
      </c>
      <c r="D40" s="57" t="s">
        <v>502</v>
      </c>
      <c r="E40" s="56" t="s">
        <v>503</v>
      </c>
      <c r="F40" s="36">
        <v>80000</v>
      </c>
      <c r="G40" s="36">
        <f t="shared" si="0"/>
        <v>21780.410000000003</v>
      </c>
      <c r="H40" s="38">
        <v>58219.59</v>
      </c>
      <c r="I40" s="58">
        <f t="shared" si="1"/>
        <v>0.27225512500000004</v>
      </c>
      <c r="J40" s="59" t="s">
        <v>55</v>
      </c>
    </row>
    <row r="41" spans="2:10" s="26" customFormat="1" ht="21.95" customHeight="1">
      <c r="B41" s="55" t="s">
        <v>81</v>
      </c>
      <c r="C41" s="56" t="s">
        <v>504</v>
      </c>
      <c r="D41" s="57" t="s">
        <v>505</v>
      </c>
      <c r="E41" s="56" t="s">
        <v>506</v>
      </c>
      <c r="F41" s="36">
        <v>150000</v>
      </c>
      <c r="G41" s="36">
        <f t="shared" si="0"/>
        <v>40057.369999999995</v>
      </c>
      <c r="H41" s="38">
        <v>109942.63</v>
      </c>
      <c r="I41" s="58">
        <f t="shared" si="1"/>
        <v>0.2670491333333333</v>
      </c>
      <c r="J41" s="59" t="s">
        <v>55</v>
      </c>
    </row>
    <row r="42" spans="2:10" s="26" customFormat="1" ht="21.95" customHeight="1">
      <c r="B42" s="55" t="s">
        <v>65</v>
      </c>
      <c r="C42" s="56" t="s">
        <v>507</v>
      </c>
      <c r="D42" s="57" t="s">
        <v>508</v>
      </c>
      <c r="E42" s="56" t="s">
        <v>509</v>
      </c>
      <c r="F42" s="36">
        <v>80000</v>
      </c>
      <c r="G42" s="36">
        <f t="shared" si="0"/>
        <v>21337.800000000003</v>
      </c>
      <c r="H42" s="38">
        <v>58662.2</v>
      </c>
      <c r="I42" s="58">
        <f t="shared" si="1"/>
        <v>0.26672250000000003</v>
      </c>
      <c r="J42" s="59" t="s">
        <v>55</v>
      </c>
    </row>
    <row r="43" spans="2:10" s="26" customFormat="1" ht="21.95" customHeight="1">
      <c r="B43" s="55" t="s">
        <v>120</v>
      </c>
      <c r="C43" s="56" t="s">
        <v>529</v>
      </c>
      <c r="D43" s="57" t="s">
        <v>530</v>
      </c>
      <c r="E43" s="56" t="s">
        <v>531</v>
      </c>
      <c r="F43" s="36">
        <v>80000</v>
      </c>
      <c r="G43" s="36">
        <f t="shared" si="0"/>
        <v>18977.5</v>
      </c>
      <c r="H43" s="38">
        <v>61022.5</v>
      </c>
      <c r="I43" s="58">
        <f t="shared" si="1"/>
        <v>0.23721875000000001</v>
      </c>
      <c r="J43" s="59" t="s">
        <v>55</v>
      </c>
    </row>
    <row r="44" spans="2:10" s="26" customFormat="1" ht="21.95" customHeight="1">
      <c r="B44" s="55" t="s">
        <v>124</v>
      </c>
      <c r="C44" s="56" t="s">
        <v>540</v>
      </c>
      <c r="D44" s="57" t="s">
        <v>541</v>
      </c>
      <c r="E44" s="56" t="s">
        <v>542</v>
      </c>
      <c r="F44" s="36">
        <v>100000</v>
      </c>
      <c r="G44" s="36">
        <f t="shared" si="0"/>
        <v>23491.600000000006</v>
      </c>
      <c r="H44" s="38">
        <v>76508.399999999994</v>
      </c>
      <c r="I44" s="58">
        <f t="shared" si="1"/>
        <v>0.23491600000000007</v>
      </c>
      <c r="J44" s="59" t="s">
        <v>55</v>
      </c>
    </row>
    <row r="45" spans="2:10" s="26" customFormat="1" ht="21.95" customHeight="1">
      <c r="B45" s="55" t="s">
        <v>169</v>
      </c>
      <c r="C45" s="56" t="s">
        <v>543</v>
      </c>
      <c r="D45" s="57" t="s">
        <v>544</v>
      </c>
      <c r="E45" s="56" t="s">
        <v>519</v>
      </c>
      <c r="F45" s="36">
        <v>80000</v>
      </c>
      <c r="G45" s="36">
        <f t="shared" si="0"/>
        <v>18791.900000000001</v>
      </c>
      <c r="H45" s="38">
        <v>61208.1</v>
      </c>
      <c r="I45" s="58">
        <f t="shared" si="1"/>
        <v>0.23489875000000002</v>
      </c>
      <c r="J45" s="59" t="s">
        <v>55</v>
      </c>
    </row>
    <row r="46" spans="2:10" s="26" customFormat="1" ht="21.95" customHeight="1">
      <c r="B46" s="55" t="s">
        <v>159</v>
      </c>
      <c r="C46" s="56" t="s">
        <v>545</v>
      </c>
      <c r="D46" s="57" t="s">
        <v>546</v>
      </c>
      <c r="E46" s="56" t="s">
        <v>547</v>
      </c>
      <c r="F46" s="36">
        <v>480000</v>
      </c>
      <c r="G46" s="36">
        <f t="shared" si="0"/>
        <v>112538.71999999997</v>
      </c>
      <c r="H46" s="38">
        <v>367461.28</v>
      </c>
      <c r="I46" s="58">
        <f t="shared" si="1"/>
        <v>0.23445566666666662</v>
      </c>
      <c r="J46" s="59" t="s">
        <v>55</v>
      </c>
    </row>
    <row r="47" spans="2:10" s="26" customFormat="1" ht="21.95" customHeight="1">
      <c r="B47" s="55" t="s">
        <v>169</v>
      </c>
      <c r="C47" s="56" t="s">
        <v>554</v>
      </c>
      <c r="D47" s="57" t="s">
        <v>555</v>
      </c>
      <c r="E47" s="56" t="s">
        <v>244</v>
      </c>
      <c r="F47" s="36">
        <v>100000</v>
      </c>
      <c r="G47" s="36">
        <f t="shared" si="0"/>
        <v>22834</v>
      </c>
      <c r="H47" s="38">
        <v>77166</v>
      </c>
      <c r="I47" s="58">
        <f t="shared" si="1"/>
        <v>0.22833999999999999</v>
      </c>
      <c r="J47" s="59" t="s">
        <v>55</v>
      </c>
    </row>
    <row r="48" spans="2:10" s="26" customFormat="1" ht="21.95" customHeight="1">
      <c r="B48" s="55" t="s">
        <v>85</v>
      </c>
      <c r="C48" s="56" t="s">
        <v>567</v>
      </c>
      <c r="D48" s="57" t="s">
        <v>568</v>
      </c>
      <c r="E48" s="56" t="s">
        <v>569</v>
      </c>
      <c r="F48" s="36">
        <v>80000</v>
      </c>
      <c r="G48" s="36">
        <f t="shared" si="0"/>
        <v>16443.78</v>
      </c>
      <c r="H48" s="38">
        <v>63556.22</v>
      </c>
      <c r="I48" s="58">
        <f t="shared" si="1"/>
        <v>0.20554724999999999</v>
      </c>
      <c r="J48" s="59" t="s">
        <v>55</v>
      </c>
    </row>
    <row r="49" spans="2:10" s="26" customFormat="1" ht="21.95" customHeight="1">
      <c r="B49" s="55" t="s">
        <v>72</v>
      </c>
      <c r="C49" s="56" t="s">
        <v>596</v>
      </c>
      <c r="D49" s="57" t="s">
        <v>597</v>
      </c>
      <c r="E49" s="56" t="s">
        <v>290</v>
      </c>
      <c r="F49" s="36">
        <v>150000</v>
      </c>
      <c r="G49" s="36">
        <f t="shared" si="0"/>
        <v>26068</v>
      </c>
      <c r="H49" s="38">
        <v>123932</v>
      </c>
      <c r="I49" s="58">
        <f t="shared" si="1"/>
        <v>0.17378666666666667</v>
      </c>
      <c r="J49" s="59" t="s">
        <v>55</v>
      </c>
    </row>
    <row r="50" spans="2:10" s="26" customFormat="1" ht="21.95" customHeight="1">
      <c r="B50" s="55" t="s">
        <v>159</v>
      </c>
      <c r="C50" s="56" t="s">
        <v>603</v>
      </c>
      <c r="D50" s="57" t="s">
        <v>604</v>
      </c>
      <c r="E50" s="56" t="s">
        <v>605</v>
      </c>
      <c r="F50" s="36">
        <v>80000</v>
      </c>
      <c r="G50" s="36">
        <f t="shared" si="0"/>
        <v>13105</v>
      </c>
      <c r="H50" s="38">
        <v>66895</v>
      </c>
      <c r="I50" s="58">
        <f t="shared" si="1"/>
        <v>0.1638125</v>
      </c>
      <c r="J50" s="59" t="s">
        <v>55</v>
      </c>
    </row>
    <row r="51" spans="2:10" s="26" customFormat="1" ht="21.95" customHeight="1">
      <c r="B51" s="55" t="s">
        <v>46</v>
      </c>
      <c r="C51" s="56" t="s">
        <v>609</v>
      </c>
      <c r="D51" s="57" t="s">
        <v>610</v>
      </c>
      <c r="E51" s="56" t="s">
        <v>611</v>
      </c>
      <c r="F51" s="36">
        <v>500000</v>
      </c>
      <c r="G51" s="36">
        <f t="shared" si="0"/>
        <v>79065.409999999974</v>
      </c>
      <c r="H51" s="38">
        <v>420934.59</v>
      </c>
      <c r="I51" s="58">
        <f t="shared" si="1"/>
        <v>0.15813081999999995</v>
      </c>
      <c r="J51" s="59" t="s">
        <v>55</v>
      </c>
    </row>
    <row r="52" spans="2:10" s="26" customFormat="1" ht="21.95" customHeight="1">
      <c r="B52" s="55" t="s">
        <v>72</v>
      </c>
      <c r="C52" s="56" t="s">
        <v>612</v>
      </c>
      <c r="D52" s="57" t="s">
        <v>613</v>
      </c>
      <c r="E52" s="56" t="s">
        <v>614</v>
      </c>
      <c r="F52" s="36">
        <v>100000</v>
      </c>
      <c r="G52" s="36">
        <f t="shared" si="0"/>
        <v>15412.300000000003</v>
      </c>
      <c r="H52" s="38">
        <v>84587.7</v>
      </c>
      <c r="I52" s="58">
        <f t="shared" si="1"/>
        <v>0.15412300000000004</v>
      </c>
      <c r="J52" s="59" t="s">
        <v>55</v>
      </c>
    </row>
    <row r="53" spans="2:10" s="26" customFormat="1" ht="21.95" customHeight="1">
      <c r="B53" s="55" t="s">
        <v>46</v>
      </c>
      <c r="C53" s="56" t="s">
        <v>622</v>
      </c>
      <c r="D53" s="57" t="s">
        <v>623</v>
      </c>
      <c r="E53" s="56" t="s">
        <v>624</v>
      </c>
      <c r="F53" s="36">
        <v>150000</v>
      </c>
      <c r="G53" s="36">
        <f t="shared" si="0"/>
        <v>21737.660000000003</v>
      </c>
      <c r="H53" s="38">
        <v>128262.34</v>
      </c>
      <c r="I53" s="58">
        <f t="shared" si="1"/>
        <v>0.14491773333333335</v>
      </c>
      <c r="J53" s="59" t="s">
        <v>55</v>
      </c>
    </row>
    <row r="54" spans="2:10" s="26" customFormat="1" ht="21.95" customHeight="1">
      <c r="B54" s="55" t="s">
        <v>96</v>
      </c>
      <c r="C54" s="56" t="s">
        <v>631</v>
      </c>
      <c r="D54" s="57" t="s">
        <v>632</v>
      </c>
      <c r="E54" s="56" t="s">
        <v>633</v>
      </c>
      <c r="F54" s="36">
        <v>1000000</v>
      </c>
      <c r="G54" s="36">
        <f t="shared" si="0"/>
        <v>142439.35999999999</v>
      </c>
      <c r="H54" s="38">
        <v>857560.64</v>
      </c>
      <c r="I54" s="58">
        <f t="shared" si="1"/>
        <v>0.14243935999999999</v>
      </c>
      <c r="J54" s="59" t="s">
        <v>55</v>
      </c>
    </row>
    <row r="55" spans="2:10" s="26" customFormat="1" ht="21.95" customHeight="1">
      <c r="B55" s="55" t="s">
        <v>65</v>
      </c>
      <c r="C55" s="56" t="s">
        <v>643</v>
      </c>
      <c r="D55" s="57" t="s">
        <v>644</v>
      </c>
      <c r="E55" s="56" t="s">
        <v>645</v>
      </c>
      <c r="F55" s="36">
        <v>150000</v>
      </c>
      <c r="G55" s="36">
        <f t="shared" si="0"/>
        <v>20200</v>
      </c>
      <c r="H55" s="38">
        <v>129800</v>
      </c>
      <c r="I55" s="58">
        <f t="shared" si="1"/>
        <v>0.13466666666666666</v>
      </c>
      <c r="J55" s="59" t="s">
        <v>55</v>
      </c>
    </row>
    <row r="56" spans="2:10" s="26" customFormat="1" ht="21.95" customHeight="1">
      <c r="B56" s="55" t="s">
        <v>270</v>
      </c>
      <c r="C56" s="56" t="s">
        <v>651</v>
      </c>
      <c r="D56" s="57" t="s">
        <v>652</v>
      </c>
      <c r="E56" s="56" t="s">
        <v>653</v>
      </c>
      <c r="F56" s="36">
        <v>100000</v>
      </c>
      <c r="G56" s="36">
        <f t="shared" si="0"/>
        <v>13040</v>
      </c>
      <c r="H56" s="38">
        <v>86960</v>
      </c>
      <c r="I56" s="58">
        <f t="shared" si="1"/>
        <v>0.13039999999999999</v>
      </c>
      <c r="J56" s="59" t="s">
        <v>55</v>
      </c>
    </row>
    <row r="57" spans="2:10" s="26" customFormat="1" ht="21.95" customHeight="1">
      <c r="B57" s="55" t="s">
        <v>159</v>
      </c>
      <c r="C57" s="56" t="s">
        <v>654</v>
      </c>
      <c r="D57" s="57" t="s">
        <v>655</v>
      </c>
      <c r="E57" s="56" t="s">
        <v>656</v>
      </c>
      <c r="F57" s="36">
        <v>500000</v>
      </c>
      <c r="G57" s="36">
        <f t="shared" si="0"/>
        <v>64300</v>
      </c>
      <c r="H57" s="38">
        <v>435700</v>
      </c>
      <c r="I57" s="58">
        <f t="shared" si="1"/>
        <v>0.12859999999999999</v>
      </c>
      <c r="J57" s="59" t="s">
        <v>55</v>
      </c>
    </row>
    <row r="58" spans="2:10" s="26" customFormat="1" ht="21.95" customHeight="1">
      <c r="B58" s="55" t="s">
        <v>65</v>
      </c>
      <c r="C58" s="56" t="s">
        <v>657</v>
      </c>
      <c r="D58" s="57" t="s">
        <v>658</v>
      </c>
      <c r="E58" s="56" t="s">
        <v>659</v>
      </c>
      <c r="F58" s="36">
        <v>80000</v>
      </c>
      <c r="G58" s="36">
        <f t="shared" si="0"/>
        <v>10000</v>
      </c>
      <c r="H58" s="38">
        <v>70000</v>
      </c>
      <c r="I58" s="58">
        <f t="shared" si="1"/>
        <v>0.125</v>
      </c>
      <c r="J58" s="59" t="s">
        <v>55</v>
      </c>
    </row>
    <row r="59" spans="2:10" s="26" customFormat="1" ht="21.95" customHeight="1">
      <c r="B59" s="55" t="s">
        <v>120</v>
      </c>
      <c r="C59" s="56" t="s">
        <v>675</v>
      </c>
      <c r="D59" s="57" t="s">
        <v>676</v>
      </c>
      <c r="E59" s="56" t="s">
        <v>677</v>
      </c>
      <c r="F59" s="36">
        <v>80000</v>
      </c>
      <c r="G59" s="36">
        <f t="shared" si="0"/>
        <v>9315.1000000000058</v>
      </c>
      <c r="H59" s="38">
        <v>70684.899999999994</v>
      </c>
      <c r="I59" s="58">
        <f t="shared" si="1"/>
        <v>0.11643875000000008</v>
      </c>
      <c r="J59" s="59" t="s">
        <v>55</v>
      </c>
    </row>
    <row r="60" spans="2:10" s="26" customFormat="1" ht="21.95" customHeight="1">
      <c r="B60" s="55" t="s">
        <v>96</v>
      </c>
      <c r="C60" s="56" t="s">
        <v>678</v>
      </c>
      <c r="D60" s="57" t="s">
        <v>679</v>
      </c>
      <c r="E60" s="56" t="s">
        <v>111</v>
      </c>
      <c r="F60" s="36">
        <v>150000</v>
      </c>
      <c r="G60" s="36">
        <f t="shared" si="0"/>
        <v>16059</v>
      </c>
      <c r="H60" s="38">
        <v>133941</v>
      </c>
      <c r="I60" s="58">
        <f t="shared" si="1"/>
        <v>0.10706</v>
      </c>
      <c r="J60" s="59" t="s">
        <v>55</v>
      </c>
    </row>
    <row r="61" spans="2:10" s="26" customFormat="1" ht="21.95" customHeight="1">
      <c r="B61" s="55" t="s">
        <v>270</v>
      </c>
      <c r="C61" s="56" t="s">
        <v>705</v>
      </c>
      <c r="D61" s="57" t="s">
        <v>706</v>
      </c>
      <c r="E61" s="56" t="s">
        <v>564</v>
      </c>
      <c r="F61" s="36">
        <v>80000</v>
      </c>
      <c r="G61" s="36">
        <f t="shared" si="0"/>
        <v>6000</v>
      </c>
      <c r="H61" s="38">
        <v>74000</v>
      </c>
      <c r="I61" s="58">
        <f t="shared" si="1"/>
        <v>7.4999999999999997E-2</v>
      </c>
      <c r="J61" s="59" t="s">
        <v>55</v>
      </c>
    </row>
    <row r="62" spans="2:10" s="26" customFormat="1" ht="21.95" customHeight="1">
      <c r="B62" s="55" t="s">
        <v>302</v>
      </c>
      <c r="C62" s="56" t="s">
        <v>728</v>
      </c>
      <c r="D62" s="57" t="s">
        <v>729</v>
      </c>
      <c r="E62" s="56" t="s">
        <v>408</v>
      </c>
      <c r="F62" s="36">
        <v>90000</v>
      </c>
      <c r="G62" s="36">
        <f t="shared" si="0"/>
        <v>5338.1999999999971</v>
      </c>
      <c r="H62" s="38">
        <v>84661.8</v>
      </c>
      <c r="I62" s="58">
        <f t="shared" si="1"/>
        <v>5.9313333333333301E-2</v>
      </c>
      <c r="J62" s="59" t="s">
        <v>55</v>
      </c>
    </row>
    <row r="63" spans="2:10" s="26" customFormat="1" ht="21.95" customHeight="1">
      <c r="B63" s="55" t="s">
        <v>96</v>
      </c>
      <c r="C63" s="56" t="s">
        <v>747</v>
      </c>
      <c r="D63" s="57" t="s">
        <v>748</v>
      </c>
      <c r="E63" s="56" t="s">
        <v>749</v>
      </c>
      <c r="F63" s="36">
        <v>80000</v>
      </c>
      <c r="G63" s="36">
        <f t="shared" si="0"/>
        <v>2400</v>
      </c>
      <c r="H63" s="38">
        <v>77600</v>
      </c>
      <c r="I63" s="58">
        <f t="shared" si="1"/>
        <v>0.03</v>
      </c>
      <c r="J63" s="59" t="s">
        <v>55</v>
      </c>
    </row>
    <row r="64" spans="2:10" s="26" customFormat="1" ht="21.95" customHeight="1">
      <c r="B64" s="55" t="s">
        <v>124</v>
      </c>
      <c r="C64" s="56" t="s">
        <v>756</v>
      </c>
      <c r="D64" s="57" t="s">
        <v>757</v>
      </c>
      <c r="E64" s="56" t="s">
        <v>758</v>
      </c>
      <c r="F64" s="36">
        <v>500000</v>
      </c>
      <c r="G64" s="36">
        <f t="shared" si="0"/>
        <v>7900</v>
      </c>
      <c r="H64" s="38">
        <v>492100</v>
      </c>
      <c r="I64" s="58">
        <f t="shared" si="1"/>
        <v>1.5800000000000002E-2</v>
      </c>
      <c r="J64" s="59" t="s">
        <v>55</v>
      </c>
    </row>
    <row r="65" spans="2:10" s="26" customFormat="1" ht="21.95" customHeight="1">
      <c r="B65" s="55" t="s">
        <v>159</v>
      </c>
      <c r="C65" s="56" t="s">
        <v>761</v>
      </c>
      <c r="D65" s="57" t="s">
        <v>762</v>
      </c>
      <c r="E65" s="56" t="s">
        <v>763</v>
      </c>
      <c r="F65" s="36">
        <v>80000</v>
      </c>
      <c r="G65" s="36">
        <f t="shared" si="0"/>
        <v>542</v>
      </c>
      <c r="H65" s="38">
        <v>79458</v>
      </c>
      <c r="I65" s="58">
        <f t="shared" si="1"/>
        <v>6.7749999999999998E-3</v>
      </c>
      <c r="J65" s="59" t="s">
        <v>55</v>
      </c>
    </row>
    <row r="66" spans="2:10" s="26" customFormat="1" ht="21.95" customHeight="1">
      <c r="B66" s="55" t="s">
        <v>46</v>
      </c>
      <c r="C66" s="56" t="s">
        <v>822</v>
      </c>
      <c r="D66" s="57" t="s">
        <v>823</v>
      </c>
      <c r="E66" s="56" t="s">
        <v>108</v>
      </c>
      <c r="F66" s="36">
        <v>500000</v>
      </c>
      <c r="G66" s="37">
        <v>0</v>
      </c>
      <c r="H66" s="38">
        <v>500000</v>
      </c>
      <c r="I66" s="58">
        <f t="shared" ref="I66:I90" si="2">SUM(G66/F66)</f>
        <v>0</v>
      </c>
      <c r="J66" s="59" t="s">
        <v>55</v>
      </c>
    </row>
    <row r="67" spans="2:10" s="26" customFormat="1" ht="21.95" customHeight="1">
      <c r="B67" s="55" t="s">
        <v>81</v>
      </c>
      <c r="C67" s="56" t="s">
        <v>824</v>
      </c>
      <c r="D67" s="57" t="s">
        <v>825</v>
      </c>
      <c r="E67" s="56" t="s">
        <v>826</v>
      </c>
      <c r="F67" s="36">
        <v>500000</v>
      </c>
      <c r="G67" s="37">
        <v>0</v>
      </c>
      <c r="H67" s="38">
        <v>500000</v>
      </c>
      <c r="I67" s="58">
        <f t="shared" si="2"/>
        <v>0</v>
      </c>
      <c r="J67" s="59" t="s">
        <v>55</v>
      </c>
    </row>
    <row r="68" spans="2:10" s="26" customFormat="1" ht="21.95" customHeight="1">
      <c r="B68" s="55" t="s">
        <v>65</v>
      </c>
      <c r="C68" s="56" t="s">
        <v>827</v>
      </c>
      <c r="D68" s="57" t="s">
        <v>828</v>
      </c>
      <c r="E68" s="56" t="s">
        <v>489</v>
      </c>
      <c r="F68" s="36">
        <v>150000</v>
      </c>
      <c r="G68" s="37">
        <v>0</v>
      </c>
      <c r="H68" s="38">
        <v>150000</v>
      </c>
      <c r="I68" s="58">
        <f t="shared" si="2"/>
        <v>0</v>
      </c>
      <c r="J68" s="59" t="s">
        <v>55</v>
      </c>
    </row>
    <row r="69" spans="2:10" s="26" customFormat="1" ht="21.95" customHeight="1">
      <c r="B69" s="55" t="s">
        <v>81</v>
      </c>
      <c r="C69" s="56" t="s">
        <v>829</v>
      </c>
      <c r="D69" s="57" t="s">
        <v>830</v>
      </c>
      <c r="E69" s="56" t="s">
        <v>794</v>
      </c>
      <c r="F69" s="36">
        <v>80000</v>
      </c>
      <c r="G69" s="37">
        <v>0</v>
      </c>
      <c r="H69" s="38">
        <v>80000</v>
      </c>
      <c r="I69" s="58">
        <f t="shared" si="2"/>
        <v>0</v>
      </c>
      <c r="J69" s="59" t="s">
        <v>55</v>
      </c>
    </row>
    <row r="70" spans="2:10" s="26" customFormat="1" ht="21.95" customHeight="1">
      <c r="B70" s="55" t="s">
        <v>46</v>
      </c>
      <c r="C70" s="56" t="s">
        <v>831</v>
      </c>
      <c r="D70" s="57" t="s">
        <v>832</v>
      </c>
      <c r="E70" s="56" t="s">
        <v>528</v>
      </c>
      <c r="F70" s="36">
        <v>80000</v>
      </c>
      <c r="G70" s="37">
        <v>0</v>
      </c>
      <c r="H70" s="38">
        <v>80000</v>
      </c>
      <c r="I70" s="58">
        <f t="shared" si="2"/>
        <v>0</v>
      </c>
      <c r="J70" s="59" t="s">
        <v>55</v>
      </c>
    </row>
    <row r="71" spans="2:10" s="26" customFormat="1" ht="21.95" customHeight="1">
      <c r="B71" s="55" t="s">
        <v>46</v>
      </c>
      <c r="C71" s="56" t="s">
        <v>833</v>
      </c>
      <c r="D71" s="57" t="s">
        <v>834</v>
      </c>
      <c r="E71" s="56" t="s">
        <v>835</v>
      </c>
      <c r="F71" s="36">
        <v>80000</v>
      </c>
      <c r="G71" s="37">
        <v>0</v>
      </c>
      <c r="H71" s="38">
        <v>80000</v>
      </c>
      <c r="I71" s="58">
        <f t="shared" si="2"/>
        <v>0</v>
      </c>
      <c r="J71" s="59" t="s">
        <v>55</v>
      </c>
    </row>
    <row r="72" spans="2:10" s="26" customFormat="1" ht="21.95" customHeight="1">
      <c r="B72" s="55" t="s">
        <v>169</v>
      </c>
      <c r="C72" s="56" t="s">
        <v>836</v>
      </c>
      <c r="D72" s="57" t="s">
        <v>837</v>
      </c>
      <c r="E72" s="56" t="s">
        <v>838</v>
      </c>
      <c r="F72" s="36">
        <v>80000</v>
      </c>
      <c r="G72" s="37">
        <v>0</v>
      </c>
      <c r="H72" s="38">
        <v>80000</v>
      </c>
      <c r="I72" s="58">
        <f t="shared" si="2"/>
        <v>0</v>
      </c>
      <c r="J72" s="59" t="s">
        <v>55</v>
      </c>
    </row>
    <row r="73" spans="2:10" s="26" customFormat="1" ht="21.95" customHeight="1">
      <c r="B73" s="55" t="s">
        <v>124</v>
      </c>
      <c r="C73" s="56" t="s">
        <v>839</v>
      </c>
      <c r="D73" s="57" t="s">
        <v>840</v>
      </c>
      <c r="E73" s="56" t="s">
        <v>841</v>
      </c>
      <c r="F73" s="36">
        <v>100000</v>
      </c>
      <c r="G73" s="37">
        <v>0</v>
      </c>
      <c r="H73" s="38">
        <v>100000</v>
      </c>
      <c r="I73" s="58">
        <f t="shared" si="2"/>
        <v>0</v>
      </c>
      <c r="J73" s="59" t="s">
        <v>55</v>
      </c>
    </row>
    <row r="74" spans="2:10" s="26" customFormat="1" ht="21.95" customHeight="1">
      <c r="B74" s="55" t="s">
        <v>270</v>
      </c>
      <c r="C74" s="56" t="s">
        <v>842</v>
      </c>
      <c r="D74" s="57" t="s">
        <v>843</v>
      </c>
      <c r="E74" s="56" t="s">
        <v>844</v>
      </c>
      <c r="F74" s="36">
        <v>270000</v>
      </c>
      <c r="G74" s="37">
        <v>0</v>
      </c>
      <c r="H74" s="38">
        <v>270000</v>
      </c>
      <c r="I74" s="58">
        <f t="shared" si="2"/>
        <v>0</v>
      </c>
      <c r="J74" s="59" t="s">
        <v>55</v>
      </c>
    </row>
    <row r="75" spans="2:10" s="26" customFormat="1" ht="21.95" customHeight="1">
      <c r="B75" s="55" t="s">
        <v>81</v>
      </c>
      <c r="C75" s="56" t="s">
        <v>845</v>
      </c>
      <c r="D75" s="57" t="s">
        <v>846</v>
      </c>
      <c r="E75" s="56" t="s">
        <v>847</v>
      </c>
      <c r="F75" s="36">
        <v>1000000</v>
      </c>
      <c r="G75" s="37">
        <v>0</v>
      </c>
      <c r="H75" s="38">
        <v>1000000</v>
      </c>
      <c r="I75" s="58">
        <f t="shared" si="2"/>
        <v>0</v>
      </c>
      <c r="J75" s="59" t="s">
        <v>55</v>
      </c>
    </row>
    <row r="76" spans="2:10" s="26" customFormat="1" ht="21.95" customHeight="1">
      <c r="B76" s="55" t="s">
        <v>169</v>
      </c>
      <c r="C76" s="56" t="s">
        <v>855</v>
      </c>
      <c r="D76" s="57" t="s">
        <v>856</v>
      </c>
      <c r="E76" s="56" t="s">
        <v>857</v>
      </c>
      <c r="F76" s="36">
        <v>80000</v>
      </c>
      <c r="G76" s="37">
        <v>0</v>
      </c>
      <c r="H76" s="38">
        <v>80000</v>
      </c>
      <c r="I76" s="58">
        <f t="shared" si="2"/>
        <v>0</v>
      </c>
      <c r="J76" s="59" t="s">
        <v>55</v>
      </c>
    </row>
    <row r="77" spans="2:10" s="26" customFormat="1" ht="21.95" customHeight="1">
      <c r="B77" s="55" t="s">
        <v>270</v>
      </c>
      <c r="C77" s="56" t="s">
        <v>858</v>
      </c>
      <c r="D77" s="57" t="s">
        <v>859</v>
      </c>
      <c r="E77" s="56" t="s">
        <v>860</v>
      </c>
      <c r="F77" s="36">
        <v>80000</v>
      </c>
      <c r="G77" s="37">
        <v>0</v>
      </c>
      <c r="H77" s="38">
        <v>80000</v>
      </c>
      <c r="I77" s="58">
        <f t="shared" si="2"/>
        <v>0</v>
      </c>
      <c r="J77" s="59" t="s">
        <v>55</v>
      </c>
    </row>
    <row r="78" spans="2:10" s="26" customFormat="1" ht="21.95" customHeight="1">
      <c r="B78" s="55" t="s">
        <v>60</v>
      </c>
      <c r="C78" s="56" t="s">
        <v>861</v>
      </c>
      <c r="D78" s="57" t="s">
        <v>862</v>
      </c>
      <c r="E78" s="56" t="s">
        <v>863</v>
      </c>
      <c r="F78" s="36">
        <v>100000</v>
      </c>
      <c r="G78" s="37">
        <v>0</v>
      </c>
      <c r="H78" s="38">
        <v>100000</v>
      </c>
      <c r="I78" s="58">
        <f t="shared" si="2"/>
        <v>0</v>
      </c>
      <c r="J78" s="59" t="s">
        <v>55</v>
      </c>
    </row>
    <row r="79" spans="2:10" s="26" customFormat="1" ht="21.95" customHeight="1">
      <c r="B79" s="55" t="s">
        <v>302</v>
      </c>
      <c r="C79" s="56" t="s">
        <v>944</v>
      </c>
      <c r="D79" s="57" t="s">
        <v>945</v>
      </c>
      <c r="E79" s="56" t="s">
        <v>636</v>
      </c>
      <c r="F79" s="36">
        <v>500000</v>
      </c>
      <c r="G79" s="37">
        <v>0</v>
      </c>
      <c r="H79" s="38">
        <v>500000</v>
      </c>
      <c r="I79" s="24">
        <f t="shared" si="2"/>
        <v>0</v>
      </c>
      <c r="J79" s="59" t="s">
        <v>55</v>
      </c>
    </row>
    <row r="80" spans="2:10" s="26" customFormat="1" ht="21.95" customHeight="1">
      <c r="B80" s="55" t="s">
        <v>96</v>
      </c>
      <c r="C80" s="56" t="s">
        <v>972</v>
      </c>
      <c r="D80" s="57" t="s">
        <v>973</v>
      </c>
      <c r="E80" s="56" t="s">
        <v>974</v>
      </c>
      <c r="F80" s="36">
        <v>500000</v>
      </c>
      <c r="G80" s="37">
        <v>0</v>
      </c>
      <c r="H80" s="38">
        <v>500000</v>
      </c>
      <c r="I80" s="24">
        <f t="shared" si="2"/>
        <v>0</v>
      </c>
      <c r="J80" s="59" t="s">
        <v>55</v>
      </c>
    </row>
    <row r="81" spans="2:10" s="26" customFormat="1" ht="21.95" customHeight="1">
      <c r="B81" s="55" t="s">
        <v>124</v>
      </c>
      <c r="C81" s="56" t="s">
        <v>980</v>
      </c>
      <c r="D81" s="57" t="s">
        <v>981</v>
      </c>
      <c r="E81" s="56" t="s">
        <v>178</v>
      </c>
      <c r="F81" s="36">
        <v>500000</v>
      </c>
      <c r="G81" s="37">
        <v>0</v>
      </c>
      <c r="H81" s="38">
        <v>500000</v>
      </c>
      <c r="I81" s="24">
        <f t="shared" si="2"/>
        <v>0</v>
      </c>
      <c r="J81" s="59" t="s">
        <v>55</v>
      </c>
    </row>
    <row r="82" spans="2:10" s="47" customFormat="1" ht="21.95" customHeight="1">
      <c r="B82" s="55" t="s">
        <v>159</v>
      </c>
      <c r="C82" s="56" t="s">
        <v>998</v>
      </c>
      <c r="D82" s="57" t="s">
        <v>999</v>
      </c>
      <c r="E82" s="56" t="s">
        <v>1000</v>
      </c>
      <c r="F82" s="36">
        <v>174.3</v>
      </c>
      <c r="G82" s="36">
        <f>SUM(F82-H82)</f>
        <v>174.3</v>
      </c>
      <c r="H82" s="38">
        <v>0</v>
      </c>
      <c r="I82" s="24">
        <f t="shared" si="2"/>
        <v>1</v>
      </c>
      <c r="J82" s="60" t="s">
        <v>55</v>
      </c>
    </row>
    <row r="83" spans="2:10" s="47" customFormat="1" ht="21.95" customHeight="1">
      <c r="B83" s="55" t="s">
        <v>159</v>
      </c>
      <c r="C83" s="56" t="s">
        <v>1001</v>
      </c>
      <c r="D83" s="57" t="s">
        <v>1002</v>
      </c>
      <c r="E83" s="56" t="s">
        <v>539</v>
      </c>
      <c r="F83" s="36">
        <v>20000</v>
      </c>
      <c r="G83" s="36">
        <f>SUM(F83-H83)</f>
        <v>20000</v>
      </c>
      <c r="H83" s="38">
        <v>0</v>
      </c>
      <c r="I83" s="24">
        <f t="shared" si="2"/>
        <v>1</v>
      </c>
      <c r="J83" s="60" t="s">
        <v>55</v>
      </c>
    </row>
    <row r="84" spans="2:10" s="47" customFormat="1" ht="21.95" customHeight="1">
      <c r="B84" s="55" t="s">
        <v>134</v>
      </c>
      <c r="C84" s="56" t="s">
        <v>1006</v>
      </c>
      <c r="D84" s="57" t="s">
        <v>1007</v>
      </c>
      <c r="E84" s="56" t="s">
        <v>1008</v>
      </c>
      <c r="F84" s="36">
        <v>2.69</v>
      </c>
      <c r="G84" s="37">
        <v>0</v>
      </c>
      <c r="H84" s="38">
        <v>2.69</v>
      </c>
      <c r="I84" s="24">
        <f t="shared" si="2"/>
        <v>0</v>
      </c>
      <c r="J84" s="60" t="s">
        <v>55</v>
      </c>
    </row>
    <row r="85" spans="2:10" s="47" customFormat="1" ht="21.95" customHeight="1">
      <c r="B85" s="55" t="s">
        <v>169</v>
      </c>
      <c r="C85" s="56" t="s">
        <v>1040</v>
      </c>
      <c r="D85" s="57" t="s">
        <v>1041</v>
      </c>
      <c r="E85" s="56" t="s">
        <v>1042</v>
      </c>
      <c r="F85" s="36">
        <v>256.11</v>
      </c>
      <c r="G85" s="36">
        <f>SUM(F85-H85)</f>
        <v>245.60000000000002</v>
      </c>
      <c r="H85" s="38">
        <v>10.51</v>
      </c>
      <c r="I85" s="24">
        <f t="shared" si="2"/>
        <v>0.9589629456093085</v>
      </c>
      <c r="J85" s="60" t="s">
        <v>55</v>
      </c>
    </row>
    <row r="86" spans="2:10" s="47" customFormat="1" ht="21.95" customHeight="1">
      <c r="B86" s="55" t="s">
        <v>51</v>
      </c>
      <c r="C86" s="56" t="s">
        <v>1049</v>
      </c>
      <c r="D86" s="57" t="s">
        <v>1050</v>
      </c>
      <c r="E86" s="56" t="s">
        <v>54</v>
      </c>
      <c r="F86" s="36">
        <v>9584.6200000000008</v>
      </c>
      <c r="G86" s="37">
        <v>0</v>
      </c>
      <c r="H86" s="38">
        <v>9584.6200000000008</v>
      </c>
      <c r="I86" s="24">
        <f t="shared" si="2"/>
        <v>0</v>
      </c>
      <c r="J86" s="60" t="s">
        <v>55</v>
      </c>
    </row>
    <row r="87" spans="2:10" ht="21.95" customHeight="1">
      <c r="B87" s="15" t="s">
        <v>169</v>
      </c>
      <c r="C87" s="16" t="s">
        <v>1160</v>
      </c>
      <c r="D87" s="17" t="s">
        <v>1161</v>
      </c>
      <c r="E87" s="16" t="s">
        <v>1162</v>
      </c>
      <c r="F87" s="18">
        <v>1000000</v>
      </c>
      <c r="G87" s="19">
        <f>SUM(F87-H87)</f>
        <v>50000</v>
      </c>
      <c r="H87" s="20">
        <v>950000</v>
      </c>
      <c r="I87" s="24">
        <f t="shared" si="2"/>
        <v>0.05</v>
      </c>
      <c r="J87" s="25" t="s">
        <v>55</v>
      </c>
    </row>
    <row r="88" spans="2:10" ht="21.95" customHeight="1">
      <c r="B88" s="15" t="s">
        <v>159</v>
      </c>
      <c r="C88" s="16" t="s">
        <v>1167</v>
      </c>
      <c r="D88" s="17" t="s">
        <v>1168</v>
      </c>
      <c r="E88" s="16" t="s">
        <v>595</v>
      </c>
      <c r="F88" s="18">
        <v>1710000</v>
      </c>
      <c r="G88" s="19">
        <f>SUM(F88-H88)</f>
        <v>882861.63</v>
      </c>
      <c r="H88" s="20">
        <v>827138.37</v>
      </c>
      <c r="I88" s="24">
        <f t="shared" si="2"/>
        <v>0.51629335087719297</v>
      </c>
      <c r="J88" s="25" t="s">
        <v>55</v>
      </c>
    </row>
    <row r="89" spans="2:10" ht="21.95" customHeight="1">
      <c r="B89" s="15" t="s">
        <v>72</v>
      </c>
      <c r="C89" s="16" t="s">
        <v>1169</v>
      </c>
      <c r="D89" s="17" t="s">
        <v>1170</v>
      </c>
      <c r="E89" s="16" t="s">
        <v>1171</v>
      </c>
      <c r="F89" s="18">
        <v>37014</v>
      </c>
      <c r="G89" s="19">
        <f>SUM(F89-H89)</f>
        <v>15794.2</v>
      </c>
      <c r="H89" s="20">
        <v>21219.8</v>
      </c>
      <c r="I89" s="24">
        <f t="shared" si="2"/>
        <v>0.42670881288161239</v>
      </c>
      <c r="J89" s="25" t="s">
        <v>55</v>
      </c>
    </row>
    <row r="90" spans="2:10" ht="21.95" customHeight="1">
      <c r="B90" s="15" t="s">
        <v>302</v>
      </c>
      <c r="C90" s="16" t="s">
        <v>1172</v>
      </c>
      <c r="D90" s="17" t="s">
        <v>1173</v>
      </c>
      <c r="E90" s="16" t="s">
        <v>1174</v>
      </c>
      <c r="F90" s="18">
        <v>142274</v>
      </c>
      <c r="G90" s="19">
        <f>SUM(F90-H90)</f>
        <v>12927</v>
      </c>
      <c r="H90" s="20">
        <v>129347</v>
      </c>
      <c r="I90" s="24">
        <f t="shared" si="2"/>
        <v>9.0859890071270932E-2</v>
      </c>
      <c r="J90" s="25" t="s">
        <v>55</v>
      </c>
    </row>
    <row r="91" spans="2:10" ht="21.95" customHeight="1">
      <c r="B91" s="15" t="s">
        <v>302</v>
      </c>
      <c r="C91" s="16" t="s">
        <v>1177</v>
      </c>
      <c r="D91" s="17" t="s">
        <v>1178</v>
      </c>
      <c r="E91" s="16" t="s">
        <v>408</v>
      </c>
      <c r="F91" s="18">
        <v>400000</v>
      </c>
      <c r="G91" s="19">
        <f>SUM(F91-H91)</f>
        <v>20000</v>
      </c>
      <c r="H91" s="20">
        <v>380000</v>
      </c>
      <c r="I91" s="24">
        <f t="shared" ref="I91:I154" si="3">SUM(G91/F91)</f>
        <v>0.05</v>
      </c>
      <c r="J91" s="25" t="s">
        <v>55</v>
      </c>
    </row>
    <row r="92" spans="2:10" ht="21.95" customHeight="1">
      <c r="B92" s="15" t="s">
        <v>60</v>
      </c>
      <c r="C92" s="16" t="s">
        <v>1179</v>
      </c>
      <c r="D92" s="17" t="s">
        <v>1180</v>
      </c>
      <c r="E92" s="16" t="s">
        <v>1181</v>
      </c>
      <c r="F92" s="18">
        <v>16470</v>
      </c>
      <c r="G92" s="19">
        <v>0</v>
      </c>
      <c r="H92" s="20">
        <v>16470</v>
      </c>
      <c r="I92" s="24">
        <f t="shared" si="3"/>
        <v>0</v>
      </c>
      <c r="J92" s="25" t="s">
        <v>55</v>
      </c>
    </row>
    <row r="93" spans="2:10" ht="21.95" customHeight="1">
      <c r="B93" s="15" t="s">
        <v>46</v>
      </c>
      <c r="C93" s="16" t="s">
        <v>1182</v>
      </c>
      <c r="D93" s="17" t="s">
        <v>1183</v>
      </c>
      <c r="E93" s="16" t="s">
        <v>1184</v>
      </c>
      <c r="F93" s="18">
        <v>139765.10999999999</v>
      </c>
      <c r="G93" s="19">
        <f t="shared" ref="G93:G95" si="4">SUM(F93-H93)</f>
        <v>38295.999999999985</v>
      </c>
      <c r="H93" s="20">
        <v>101469.11</v>
      </c>
      <c r="I93" s="24">
        <f t="shared" si="3"/>
        <v>0.27400257474844752</v>
      </c>
      <c r="J93" s="25" t="s">
        <v>55</v>
      </c>
    </row>
    <row r="94" spans="2:10" ht="21.95" customHeight="1">
      <c r="B94" s="15" t="s">
        <v>46</v>
      </c>
      <c r="C94" s="16" t="s">
        <v>1185</v>
      </c>
      <c r="D94" s="17" t="s">
        <v>1186</v>
      </c>
      <c r="E94" s="16" t="s">
        <v>1184</v>
      </c>
      <c r="F94" s="18">
        <v>200000</v>
      </c>
      <c r="G94" s="19">
        <f t="shared" si="4"/>
        <v>10000</v>
      </c>
      <c r="H94" s="20">
        <v>190000</v>
      </c>
      <c r="I94" s="24">
        <f t="shared" si="3"/>
        <v>0.05</v>
      </c>
      <c r="J94" s="25" t="s">
        <v>55</v>
      </c>
    </row>
    <row r="95" spans="2:10" ht="21.95" customHeight="1">
      <c r="B95" s="15" t="s">
        <v>46</v>
      </c>
      <c r="C95" s="16" t="s">
        <v>1187</v>
      </c>
      <c r="D95" s="17" t="s">
        <v>1188</v>
      </c>
      <c r="E95" s="16" t="s">
        <v>1184</v>
      </c>
      <c r="F95" s="18">
        <v>250000</v>
      </c>
      <c r="G95" s="19">
        <f t="shared" si="4"/>
        <v>12500</v>
      </c>
      <c r="H95" s="20">
        <v>237500</v>
      </c>
      <c r="I95" s="24">
        <f t="shared" si="3"/>
        <v>0.05</v>
      </c>
      <c r="J95" s="25" t="s">
        <v>55</v>
      </c>
    </row>
    <row r="96" spans="2:10" ht="21.95" customHeight="1">
      <c r="B96" s="15" t="s">
        <v>270</v>
      </c>
      <c r="C96" s="16" t="s">
        <v>1189</v>
      </c>
      <c r="D96" s="17" t="s">
        <v>1190</v>
      </c>
      <c r="E96" s="16" t="s">
        <v>1191</v>
      </c>
      <c r="F96" s="18">
        <v>52640.07</v>
      </c>
      <c r="G96" s="19">
        <v>0</v>
      </c>
      <c r="H96" s="20">
        <v>52640.07</v>
      </c>
      <c r="I96" s="24">
        <f t="shared" si="3"/>
        <v>0</v>
      </c>
      <c r="J96" s="25" t="s">
        <v>55</v>
      </c>
    </row>
    <row r="97" spans="2:10" ht="21.95" customHeight="1">
      <c r="B97" s="15" t="s">
        <v>270</v>
      </c>
      <c r="C97" s="16" t="s">
        <v>1192</v>
      </c>
      <c r="D97" s="17" t="s">
        <v>1193</v>
      </c>
      <c r="E97" s="16" t="s">
        <v>1191</v>
      </c>
      <c r="F97" s="18">
        <v>95000</v>
      </c>
      <c r="G97" s="19">
        <f t="shared" ref="G97:G102" si="5">SUM(F97-H97)</f>
        <v>8515</v>
      </c>
      <c r="H97" s="20">
        <v>86485</v>
      </c>
      <c r="I97" s="24">
        <f t="shared" si="3"/>
        <v>8.9631578947368423E-2</v>
      </c>
      <c r="J97" s="25" t="s">
        <v>55</v>
      </c>
    </row>
    <row r="98" spans="2:10" ht="21.95" customHeight="1">
      <c r="B98" s="15" t="s">
        <v>124</v>
      </c>
      <c r="C98" s="16" t="s">
        <v>1194</v>
      </c>
      <c r="D98" s="17" t="s">
        <v>1195</v>
      </c>
      <c r="E98" s="16" t="s">
        <v>241</v>
      </c>
      <c r="F98" s="18">
        <v>64859.9</v>
      </c>
      <c r="G98" s="19">
        <f t="shared" si="5"/>
        <v>27499.25</v>
      </c>
      <c r="H98" s="20">
        <v>37360.65</v>
      </c>
      <c r="I98" s="24">
        <f t="shared" si="3"/>
        <v>0.42397922290968687</v>
      </c>
      <c r="J98" s="25" t="s">
        <v>55</v>
      </c>
    </row>
    <row r="99" spans="2:10" ht="21.95" customHeight="1">
      <c r="B99" s="15" t="s">
        <v>96</v>
      </c>
      <c r="C99" s="16" t="s">
        <v>1196</v>
      </c>
      <c r="D99" s="17" t="s">
        <v>1197</v>
      </c>
      <c r="E99" s="16" t="s">
        <v>1198</v>
      </c>
      <c r="F99" s="18">
        <v>17193.53</v>
      </c>
      <c r="G99" s="19">
        <f t="shared" si="5"/>
        <v>14952.499999999998</v>
      </c>
      <c r="H99" s="20">
        <v>2241.0300000000002</v>
      </c>
      <c r="I99" s="24">
        <f t="shared" si="3"/>
        <v>0.86965852852788228</v>
      </c>
      <c r="J99" s="25" t="s">
        <v>55</v>
      </c>
    </row>
    <row r="100" spans="2:10" ht="21.95" customHeight="1">
      <c r="B100" s="15" t="s">
        <v>96</v>
      </c>
      <c r="C100" s="16" t="s">
        <v>1199</v>
      </c>
      <c r="D100" s="17" t="s">
        <v>1200</v>
      </c>
      <c r="E100" s="16" t="s">
        <v>1201</v>
      </c>
      <c r="F100" s="18">
        <v>61841</v>
      </c>
      <c r="G100" s="19">
        <f t="shared" si="5"/>
        <v>42864</v>
      </c>
      <c r="H100" s="20">
        <v>18977</v>
      </c>
      <c r="I100" s="24">
        <f t="shared" si="3"/>
        <v>0.69313238789799647</v>
      </c>
      <c r="J100" s="25" t="s">
        <v>55</v>
      </c>
    </row>
    <row r="101" spans="2:10" ht="21.95" customHeight="1">
      <c r="B101" s="15" t="s">
        <v>96</v>
      </c>
      <c r="C101" s="16" t="s">
        <v>1202</v>
      </c>
      <c r="D101" s="17" t="s">
        <v>1203</v>
      </c>
      <c r="E101" s="16" t="s">
        <v>1201</v>
      </c>
      <c r="F101" s="18">
        <v>100000</v>
      </c>
      <c r="G101" s="19">
        <f t="shared" si="5"/>
        <v>25750</v>
      </c>
      <c r="H101" s="20">
        <v>74250</v>
      </c>
      <c r="I101" s="24">
        <f t="shared" si="3"/>
        <v>0.25750000000000001</v>
      </c>
      <c r="J101" s="25" t="s">
        <v>55</v>
      </c>
    </row>
    <row r="102" spans="2:10" ht="21.95" customHeight="1">
      <c r="B102" s="15" t="s">
        <v>96</v>
      </c>
      <c r="C102" s="16" t="s">
        <v>1204</v>
      </c>
      <c r="D102" s="17" t="s">
        <v>1205</v>
      </c>
      <c r="E102" s="16" t="s">
        <v>1201</v>
      </c>
      <c r="F102" s="18">
        <v>200000</v>
      </c>
      <c r="G102" s="19">
        <f t="shared" si="5"/>
        <v>10000</v>
      </c>
      <c r="H102" s="20">
        <v>190000</v>
      </c>
      <c r="I102" s="24">
        <f t="shared" si="3"/>
        <v>0.05</v>
      </c>
      <c r="J102" s="25" t="s">
        <v>55</v>
      </c>
    </row>
    <row r="103" spans="2:10" ht="21.95" customHeight="1">
      <c r="B103" s="15" t="s">
        <v>81</v>
      </c>
      <c r="C103" s="16" t="s">
        <v>1206</v>
      </c>
      <c r="D103" s="17" t="s">
        <v>1207</v>
      </c>
      <c r="E103" s="16" t="s">
        <v>1208</v>
      </c>
      <c r="F103" s="18">
        <v>51.75</v>
      </c>
      <c r="G103" s="19">
        <v>0</v>
      </c>
      <c r="H103" s="20">
        <v>51.75</v>
      </c>
      <c r="I103" s="24">
        <f t="shared" si="3"/>
        <v>0</v>
      </c>
      <c r="J103" s="25" t="s">
        <v>55</v>
      </c>
    </row>
    <row r="104" spans="2:10" ht="21.95" customHeight="1">
      <c r="B104" s="15" t="s">
        <v>81</v>
      </c>
      <c r="C104" s="16" t="s">
        <v>1209</v>
      </c>
      <c r="D104" s="17" t="s">
        <v>1210</v>
      </c>
      <c r="E104" s="16" t="s">
        <v>1208</v>
      </c>
      <c r="F104" s="18">
        <v>200000</v>
      </c>
      <c r="G104" s="19">
        <f t="shared" ref="G104:G108" si="6">SUM(F104-H104)</f>
        <v>18350</v>
      </c>
      <c r="H104" s="20">
        <v>181650</v>
      </c>
      <c r="I104" s="24">
        <f t="shared" si="3"/>
        <v>9.1749999999999998E-2</v>
      </c>
      <c r="J104" s="25" t="s">
        <v>55</v>
      </c>
    </row>
    <row r="105" spans="2:10" ht="21.95" customHeight="1">
      <c r="B105" s="15" t="s">
        <v>81</v>
      </c>
      <c r="C105" s="16" t="s">
        <v>1211</v>
      </c>
      <c r="D105" s="17" t="s">
        <v>1212</v>
      </c>
      <c r="E105" s="16" t="s">
        <v>1208</v>
      </c>
      <c r="F105" s="18">
        <v>350000</v>
      </c>
      <c r="G105" s="19">
        <f t="shared" si="6"/>
        <v>81510</v>
      </c>
      <c r="H105" s="20">
        <v>268490</v>
      </c>
      <c r="I105" s="24">
        <f t="shared" si="3"/>
        <v>0.23288571428571428</v>
      </c>
      <c r="J105" s="25" t="s">
        <v>55</v>
      </c>
    </row>
    <row r="106" spans="2:10" ht="21.95" customHeight="1">
      <c r="B106" s="15" t="s">
        <v>81</v>
      </c>
      <c r="C106" s="16" t="s">
        <v>1213</v>
      </c>
      <c r="D106" s="17" t="s">
        <v>1214</v>
      </c>
      <c r="E106" s="16" t="s">
        <v>1208</v>
      </c>
      <c r="F106" s="18">
        <v>0.2</v>
      </c>
      <c r="G106" s="19">
        <v>0</v>
      </c>
      <c r="H106" s="20">
        <v>0.2</v>
      </c>
      <c r="I106" s="24">
        <f t="shared" si="3"/>
        <v>0</v>
      </c>
      <c r="J106" s="25" t="s">
        <v>55</v>
      </c>
    </row>
    <row r="107" spans="2:10" ht="21.95" customHeight="1">
      <c r="B107" s="15" t="s">
        <v>65</v>
      </c>
      <c r="C107" s="16" t="s">
        <v>1215</v>
      </c>
      <c r="D107" s="17" t="s">
        <v>1216</v>
      </c>
      <c r="E107" s="16" t="s">
        <v>330</v>
      </c>
      <c r="F107" s="18">
        <v>650000</v>
      </c>
      <c r="G107" s="19">
        <f t="shared" si="6"/>
        <v>327765.95</v>
      </c>
      <c r="H107" s="20">
        <v>322234.05</v>
      </c>
      <c r="I107" s="24">
        <f t="shared" si="3"/>
        <v>0.50425530769230775</v>
      </c>
      <c r="J107" s="25" t="s">
        <v>55</v>
      </c>
    </row>
    <row r="108" spans="2:10" ht="21.95" customHeight="1">
      <c r="B108" s="15" t="s">
        <v>65</v>
      </c>
      <c r="C108" s="16" t="s">
        <v>1217</v>
      </c>
      <c r="D108" s="17" t="s">
        <v>1218</v>
      </c>
      <c r="E108" s="16" t="s">
        <v>330</v>
      </c>
      <c r="F108" s="18">
        <v>112392.6</v>
      </c>
      <c r="G108" s="19">
        <f t="shared" si="6"/>
        <v>90964.5</v>
      </c>
      <c r="H108" s="20">
        <v>21428.1</v>
      </c>
      <c r="I108" s="24">
        <f t="shared" si="3"/>
        <v>0.80934598897080412</v>
      </c>
      <c r="J108" s="25" t="s">
        <v>55</v>
      </c>
    </row>
    <row r="109" spans="2:10" ht="21.95" customHeight="1">
      <c r="B109" s="15" t="s">
        <v>72</v>
      </c>
      <c r="C109" s="16" t="s">
        <v>1219</v>
      </c>
      <c r="D109" s="17" t="s">
        <v>1220</v>
      </c>
      <c r="E109" s="16" t="s">
        <v>1221</v>
      </c>
      <c r="F109" s="18">
        <v>100000</v>
      </c>
      <c r="G109" s="19">
        <v>0</v>
      </c>
      <c r="H109" s="20">
        <v>100000</v>
      </c>
      <c r="I109" s="24">
        <f t="shared" si="3"/>
        <v>0</v>
      </c>
      <c r="J109" s="25" t="s">
        <v>55</v>
      </c>
    </row>
    <row r="110" spans="2:10" ht="21.95" customHeight="1">
      <c r="B110" s="15" t="s">
        <v>270</v>
      </c>
      <c r="C110" s="16" t="s">
        <v>1222</v>
      </c>
      <c r="D110" s="17" t="s">
        <v>1223</v>
      </c>
      <c r="E110" s="16" t="s">
        <v>1224</v>
      </c>
      <c r="F110" s="18">
        <v>50563.46</v>
      </c>
      <c r="G110" s="19">
        <f t="shared" ref="G110:G112" si="7">SUM(F110-H110)</f>
        <v>25920</v>
      </c>
      <c r="H110" s="20">
        <v>24643.46</v>
      </c>
      <c r="I110" s="24">
        <f t="shared" si="3"/>
        <v>0.51262314722924418</v>
      </c>
      <c r="J110" s="25" t="s">
        <v>55</v>
      </c>
    </row>
    <row r="111" spans="2:10" ht="21.95" customHeight="1">
      <c r="B111" s="15" t="s">
        <v>159</v>
      </c>
      <c r="C111" s="16" t="s">
        <v>1225</v>
      </c>
      <c r="D111" s="17" t="s">
        <v>1226</v>
      </c>
      <c r="E111" s="16" t="s">
        <v>1227</v>
      </c>
      <c r="F111" s="18">
        <v>650000</v>
      </c>
      <c r="G111" s="19">
        <f t="shared" si="7"/>
        <v>32500</v>
      </c>
      <c r="H111" s="20">
        <v>617500</v>
      </c>
      <c r="I111" s="24">
        <f t="shared" si="3"/>
        <v>0.05</v>
      </c>
      <c r="J111" s="25" t="s">
        <v>55</v>
      </c>
    </row>
    <row r="112" spans="2:10" ht="21.95" customHeight="1">
      <c r="B112" s="15" t="s">
        <v>159</v>
      </c>
      <c r="C112" s="16" t="s">
        <v>1228</v>
      </c>
      <c r="D112" s="17" t="s">
        <v>1229</v>
      </c>
      <c r="E112" s="16" t="s">
        <v>1227</v>
      </c>
      <c r="F112" s="18">
        <v>46916.82</v>
      </c>
      <c r="G112" s="19">
        <f t="shared" si="7"/>
        <v>3500</v>
      </c>
      <c r="H112" s="20">
        <v>43416.82</v>
      </c>
      <c r="I112" s="24">
        <f t="shared" si="3"/>
        <v>7.4600111431252156E-2</v>
      </c>
      <c r="J112" s="25" t="s">
        <v>55</v>
      </c>
    </row>
    <row r="113" spans="2:10" ht="21.95" customHeight="1">
      <c r="B113" s="15" t="s">
        <v>159</v>
      </c>
      <c r="C113" s="16" t="s">
        <v>1230</v>
      </c>
      <c r="D113" s="17" t="s">
        <v>1231</v>
      </c>
      <c r="E113" s="16" t="s">
        <v>1227</v>
      </c>
      <c r="F113" s="18">
        <v>100000</v>
      </c>
      <c r="G113" s="19">
        <v>0</v>
      </c>
      <c r="H113" s="20">
        <v>100000</v>
      </c>
      <c r="I113" s="24">
        <f t="shared" si="3"/>
        <v>0</v>
      </c>
      <c r="J113" s="25" t="s">
        <v>55</v>
      </c>
    </row>
    <row r="114" spans="2:10" ht="21.95" customHeight="1">
      <c r="B114" s="15" t="s">
        <v>169</v>
      </c>
      <c r="C114" s="16" t="s">
        <v>1232</v>
      </c>
      <c r="D114" s="17" t="s">
        <v>1233</v>
      </c>
      <c r="E114" s="16" t="s">
        <v>1234</v>
      </c>
      <c r="F114" s="18">
        <v>79766.009999999995</v>
      </c>
      <c r="G114" s="19">
        <f t="shared" ref="G114:G120" si="8">SUM(F114-H114)</f>
        <v>23082.559999999998</v>
      </c>
      <c r="H114" s="20">
        <v>56683.45</v>
      </c>
      <c r="I114" s="24">
        <f t="shared" si="3"/>
        <v>0.28937839563493273</v>
      </c>
      <c r="J114" s="25" t="s">
        <v>55</v>
      </c>
    </row>
    <row r="115" spans="2:10" ht="21.95" customHeight="1">
      <c r="B115" s="15" t="s">
        <v>169</v>
      </c>
      <c r="C115" s="16" t="s">
        <v>1235</v>
      </c>
      <c r="D115" s="17" t="s">
        <v>1236</v>
      </c>
      <c r="E115" s="16" t="s">
        <v>1234</v>
      </c>
      <c r="F115" s="18">
        <v>20.48</v>
      </c>
      <c r="G115" s="19">
        <v>0</v>
      </c>
      <c r="H115" s="20">
        <v>20.48</v>
      </c>
      <c r="I115" s="24">
        <f t="shared" si="3"/>
        <v>0</v>
      </c>
      <c r="J115" s="25" t="s">
        <v>55</v>
      </c>
    </row>
    <row r="116" spans="2:10" ht="21.95" customHeight="1">
      <c r="B116" s="15" t="s">
        <v>169</v>
      </c>
      <c r="C116" s="16" t="s">
        <v>1237</v>
      </c>
      <c r="D116" s="17" t="s">
        <v>1238</v>
      </c>
      <c r="E116" s="16" t="s">
        <v>1234</v>
      </c>
      <c r="F116" s="18">
        <v>270010.75</v>
      </c>
      <c r="G116" s="19">
        <f t="shared" si="8"/>
        <v>39355.600000000006</v>
      </c>
      <c r="H116" s="20">
        <v>230655.15</v>
      </c>
      <c r="I116" s="24">
        <f t="shared" si="3"/>
        <v>0.14575567824614394</v>
      </c>
      <c r="J116" s="25" t="s">
        <v>55</v>
      </c>
    </row>
    <row r="117" spans="2:10" ht="21.95" customHeight="1">
      <c r="B117" s="15" t="s">
        <v>159</v>
      </c>
      <c r="C117" s="16" t="s">
        <v>1239</v>
      </c>
      <c r="D117" s="17" t="s">
        <v>1240</v>
      </c>
      <c r="E117" s="16" t="s">
        <v>1241</v>
      </c>
      <c r="F117" s="18">
        <v>132600</v>
      </c>
      <c r="G117" s="19">
        <f t="shared" si="8"/>
        <v>13551.529999999999</v>
      </c>
      <c r="H117" s="20">
        <v>119048.47</v>
      </c>
      <c r="I117" s="24">
        <f t="shared" si="3"/>
        <v>0.10219856711915534</v>
      </c>
      <c r="J117" s="25" t="s">
        <v>55</v>
      </c>
    </row>
    <row r="118" spans="2:10" ht="21.95" customHeight="1">
      <c r="B118" s="15" t="s">
        <v>72</v>
      </c>
      <c r="C118" s="16" t="s">
        <v>1242</v>
      </c>
      <c r="D118" s="17" t="s">
        <v>1243</v>
      </c>
      <c r="E118" s="16" t="s">
        <v>118</v>
      </c>
      <c r="F118" s="18">
        <v>21301.7</v>
      </c>
      <c r="G118" s="19">
        <f t="shared" si="8"/>
        <v>21301.7</v>
      </c>
      <c r="H118" s="20">
        <v>0</v>
      </c>
      <c r="I118" s="24">
        <f t="shared" si="3"/>
        <v>1</v>
      </c>
      <c r="J118" s="25" t="s">
        <v>55</v>
      </c>
    </row>
    <row r="119" spans="2:10" ht="21.95" customHeight="1">
      <c r="B119" s="15" t="s">
        <v>81</v>
      </c>
      <c r="C119" s="16" t="s">
        <v>1244</v>
      </c>
      <c r="D119" s="17" t="s">
        <v>1245</v>
      </c>
      <c r="E119" s="16" t="s">
        <v>826</v>
      </c>
      <c r="F119" s="18">
        <v>50403.44</v>
      </c>
      <c r="G119" s="19">
        <f t="shared" si="8"/>
        <v>48053.440000000002</v>
      </c>
      <c r="H119" s="20">
        <v>2350</v>
      </c>
      <c r="I119" s="24">
        <f t="shared" si="3"/>
        <v>0.9533761981325084</v>
      </c>
      <c r="J119" s="25" t="s">
        <v>55</v>
      </c>
    </row>
    <row r="120" spans="2:10" ht="21.95" customHeight="1">
      <c r="B120" s="15" t="s">
        <v>81</v>
      </c>
      <c r="C120" s="16" t="s">
        <v>1246</v>
      </c>
      <c r="D120" s="17" t="s">
        <v>1247</v>
      </c>
      <c r="E120" s="16" t="s">
        <v>826</v>
      </c>
      <c r="F120" s="18">
        <v>265695.53000000003</v>
      </c>
      <c r="G120" s="19">
        <f t="shared" si="8"/>
        <v>263696.65000000002</v>
      </c>
      <c r="H120" s="20">
        <v>1998.88</v>
      </c>
      <c r="I120" s="24">
        <f t="shared" si="3"/>
        <v>0.99247680230073876</v>
      </c>
      <c r="J120" s="25" t="s">
        <v>55</v>
      </c>
    </row>
    <row r="121" spans="2:10" ht="21.95" customHeight="1">
      <c r="B121" s="15" t="s">
        <v>81</v>
      </c>
      <c r="C121" s="16" t="s">
        <v>1248</v>
      </c>
      <c r="D121" s="17" t="s">
        <v>1249</v>
      </c>
      <c r="E121" s="16" t="s">
        <v>826</v>
      </c>
      <c r="F121" s="18">
        <v>934740</v>
      </c>
      <c r="G121" s="19">
        <v>0</v>
      </c>
      <c r="H121" s="20">
        <v>934740</v>
      </c>
      <c r="I121" s="24">
        <f t="shared" si="3"/>
        <v>0</v>
      </c>
      <c r="J121" s="25" t="s">
        <v>55</v>
      </c>
    </row>
    <row r="122" spans="2:10" ht="21.95" customHeight="1">
      <c r="B122" s="15" t="s">
        <v>81</v>
      </c>
      <c r="C122" s="16" t="s">
        <v>1250</v>
      </c>
      <c r="D122" s="17" t="s">
        <v>1251</v>
      </c>
      <c r="E122" s="16" t="s">
        <v>826</v>
      </c>
      <c r="F122" s="18">
        <v>665000</v>
      </c>
      <c r="G122" s="19">
        <f t="shared" ref="G122:G126" si="9">SUM(F122-H122)</f>
        <v>40658.010000000009</v>
      </c>
      <c r="H122" s="20">
        <v>624341.99</v>
      </c>
      <c r="I122" s="24">
        <f t="shared" si="3"/>
        <v>6.113986466165415E-2</v>
      </c>
      <c r="J122" s="25" t="s">
        <v>55</v>
      </c>
    </row>
    <row r="123" spans="2:10" ht="21.95" customHeight="1">
      <c r="B123" s="15" t="s">
        <v>159</v>
      </c>
      <c r="C123" s="16" t="s">
        <v>1252</v>
      </c>
      <c r="D123" s="17" t="s">
        <v>1253</v>
      </c>
      <c r="E123" s="16" t="s">
        <v>1254</v>
      </c>
      <c r="F123" s="18">
        <v>100000</v>
      </c>
      <c r="G123" s="19">
        <v>0</v>
      </c>
      <c r="H123" s="20">
        <v>100000</v>
      </c>
      <c r="I123" s="24">
        <f t="shared" si="3"/>
        <v>0</v>
      </c>
      <c r="J123" s="25" t="s">
        <v>55</v>
      </c>
    </row>
    <row r="124" spans="2:10" ht="21.95" customHeight="1">
      <c r="B124" s="15" t="s">
        <v>72</v>
      </c>
      <c r="C124" s="16" t="s">
        <v>1255</v>
      </c>
      <c r="D124" s="17" t="s">
        <v>1256</v>
      </c>
      <c r="E124" s="16" t="s">
        <v>1257</v>
      </c>
      <c r="F124" s="18">
        <v>4663.6499999999996</v>
      </c>
      <c r="G124" s="19">
        <v>0</v>
      </c>
      <c r="H124" s="20">
        <v>4663.6499999999996</v>
      </c>
      <c r="I124" s="24">
        <f t="shared" si="3"/>
        <v>0</v>
      </c>
      <c r="J124" s="25" t="s">
        <v>55</v>
      </c>
    </row>
    <row r="125" spans="2:10" ht="21.95" customHeight="1">
      <c r="B125" s="15" t="s">
        <v>46</v>
      </c>
      <c r="C125" s="16" t="s">
        <v>1258</v>
      </c>
      <c r="D125" s="17" t="s">
        <v>1259</v>
      </c>
      <c r="E125" s="16" t="s">
        <v>1260</v>
      </c>
      <c r="F125" s="18">
        <v>164028.89000000001</v>
      </c>
      <c r="G125" s="19">
        <f t="shared" si="9"/>
        <v>82631.060000000012</v>
      </c>
      <c r="H125" s="20">
        <v>81397.83</v>
      </c>
      <c r="I125" s="24">
        <f t="shared" si="3"/>
        <v>0.50375918534838593</v>
      </c>
      <c r="J125" s="25" t="s">
        <v>55</v>
      </c>
    </row>
    <row r="126" spans="2:10" ht="21.95" customHeight="1">
      <c r="B126" s="15" t="s">
        <v>46</v>
      </c>
      <c r="C126" s="16" t="s">
        <v>1261</v>
      </c>
      <c r="D126" s="17" t="s">
        <v>1262</v>
      </c>
      <c r="E126" s="16" t="s">
        <v>1260</v>
      </c>
      <c r="F126" s="18">
        <v>142500</v>
      </c>
      <c r="G126" s="19">
        <f t="shared" si="9"/>
        <v>10090</v>
      </c>
      <c r="H126" s="20">
        <v>132410</v>
      </c>
      <c r="I126" s="24">
        <f t="shared" si="3"/>
        <v>7.0807017543859652E-2</v>
      </c>
      <c r="J126" s="25" t="s">
        <v>55</v>
      </c>
    </row>
    <row r="127" spans="2:10" ht="21.95" customHeight="1">
      <c r="B127" s="15" t="s">
        <v>134</v>
      </c>
      <c r="C127" s="16" t="s">
        <v>1263</v>
      </c>
      <c r="D127" s="17" t="s">
        <v>1264</v>
      </c>
      <c r="E127" s="16" t="s">
        <v>1265</v>
      </c>
      <c r="F127" s="18">
        <v>1544.62</v>
      </c>
      <c r="G127" s="19">
        <v>0</v>
      </c>
      <c r="H127" s="20">
        <v>1544.62</v>
      </c>
      <c r="I127" s="24">
        <f t="shared" si="3"/>
        <v>0</v>
      </c>
      <c r="J127" s="25" t="s">
        <v>55</v>
      </c>
    </row>
    <row r="128" spans="2:10" ht="21.95" customHeight="1">
      <c r="B128" s="15" t="s">
        <v>134</v>
      </c>
      <c r="C128" s="16" t="s">
        <v>1266</v>
      </c>
      <c r="D128" s="17" t="s">
        <v>1267</v>
      </c>
      <c r="E128" s="16" t="s">
        <v>1265</v>
      </c>
      <c r="F128" s="18">
        <v>111143</v>
      </c>
      <c r="G128" s="19">
        <f t="shared" ref="G128:G131" si="10">SUM(F128-H128)</f>
        <v>80301.3</v>
      </c>
      <c r="H128" s="20">
        <v>30841.7</v>
      </c>
      <c r="I128" s="24">
        <f t="shared" si="3"/>
        <v>0.72250434125406016</v>
      </c>
      <c r="J128" s="25" t="s">
        <v>55</v>
      </c>
    </row>
    <row r="129" spans="2:10" ht="21.95" customHeight="1">
      <c r="B129" s="15" t="s">
        <v>134</v>
      </c>
      <c r="C129" s="16" t="s">
        <v>1268</v>
      </c>
      <c r="D129" s="17" t="s">
        <v>1269</v>
      </c>
      <c r="E129" s="16" t="s">
        <v>1265</v>
      </c>
      <c r="F129" s="18">
        <v>200000</v>
      </c>
      <c r="G129" s="19">
        <f t="shared" si="10"/>
        <v>83489.179999999993</v>
      </c>
      <c r="H129" s="20">
        <v>116510.82</v>
      </c>
      <c r="I129" s="24">
        <f t="shared" si="3"/>
        <v>0.41744589999999998</v>
      </c>
      <c r="J129" s="25" t="s">
        <v>55</v>
      </c>
    </row>
    <row r="130" spans="2:10" ht="21.95" customHeight="1">
      <c r="B130" s="15" t="s">
        <v>134</v>
      </c>
      <c r="C130" s="16" t="s">
        <v>1270</v>
      </c>
      <c r="D130" s="17" t="s">
        <v>1271</v>
      </c>
      <c r="E130" s="16" t="s">
        <v>1265</v>
      </c>
      <c r="F130" s="18">
        <v>200000</v>
      </c>
      <c r="G130" s="19">
        <f t="shared" si="10"/>
        <v>10000</v>
      </c>
      <c r="H130" s="20">
        <v>190000</v>
      </c>
      <c r="I130" s="24">
        <f t="shared" si="3"/>
        <v>0.05</v>
      </c>
      <c r="J130" s="25" t="s">
        <v>55</v>
      </c>
    </row>
    <row r="131" spans="2:10" ht="21.95" customHeight="1">
      <c r="B131" s="15" t="s">
        <v>46</v>
      </c>
      <c r="C131" s="16" t="s">
        <v>1272</v>
      </c>
      <c r="D131" s="17" t="s">
        <v>1273</v>
      </c>
      <c r="E131" s="16" t="s">
        <v>1274</v>
      </c>
      <c r="F131" s="18">
        <v>1115.77</v>
      </c>
      <c r="G131" s="19">
        <f t="shared" si="10"/>
        <v>1028</v>
      </c>
      <c r="H131" s="20">
        <v>87.77</v>
      </c>
      <c r="I131" s="24">
        <f t="shared" si="3"/>
        <v>0.92133683465230287</v>
      </c>
      <c r="J131" s="25" t="s">
        <v>55</v>
      </c>
    </row>
    <row r="132" spans="2:10" ht="21.95" customHeight="1">
      <c r="B132" s="15" t="s">
        <v>46</v>
      </c>
      <c r="C132" s="16" t="s">
        <v>1275</v>
      </c>
      <c r="D132" s="17" t="s">
        <v>1276</v>
      </c>
      <c r="E132" s="16" t="s">
        <v>1274</v>
      </c>
      <c r="F132" s="18">
        <v>262.3</v>
      </c>
      <c r="G132" s="19">
        <v>0</v>
      </c>
      <c r="H132" s="20">
        <v>262.3</v>
      </c>
      <c r="I132" s="24">
        <f t="shared" si="3"/>
        <v>0</v>
      </c>
      <c r="J132" s="25" t="s">
        <v>55</v>
      </c>
    </row>
    <row r="133" spans="2:10" ht="21.95" customHeight="1">
      <c r="B133" s="15" t="s">
        <v>270</v>
      </c>
      <c r="C133" s="16" t="s">
        <v>1277</v>
      </c>
      <c r="D133" s="17" t="s">
        <v>1278</v>
      </c>
      <c r="E133" s="16" t="s">
        <v>1279</v>
      </c>
      <c r="F133" s="18">
        <v>43248.1</v>
      </c>
      <c r="G133" s="19">
        <f t="shared" ref="G133:G138" si="11">SUM(F133-H133)</f>
        <v>12299.399999999998</v>
      </c>
      <c r="H133" s="20">
        <v>30948.7</v>
      </c>
      <c r="I133" s="24">
        <f t="shared" si="3"/>
        <v>0.28439168425896161</v>
      </c>
      <c r="J133" s="25" t="s">
        <v>55</v>
      </c>
    </row>
    <row r="134" spans="2:10" ht="21.95" customHeight="1">
      <c r="B134" s="15" t="s">
        <v>96</v>
      </c>
      <c r="C134" s="16" t="s">
        <v>1280</v>
      </c>
      <c r="D134" s="17" t="s">
        <v>1281</v>
      </c>
      <c r="E134" s="16" t="s">
        <v>1282</v>
      </c>
      <c r="F134" s="18">
        <v>92138</v>
      </c>
      <c r="G134" s="19">
        <f t="shared" si="11"/>
        <v>8697.5899999999965</v>
      </c>
      <c r="H134" s="20">
        <v>83440.41</v>
      </c>
      <c r="I134" s="24">
        <f t="shared" si="3"/>
        <v>9.4397425600729307E-2</v>
      </c>
      <c r="J134" s="25" t="s">
        <v>55</v>
      </c>
    </row>
    <row r="135" spans="2:10" ht="21.95" customHeight="1">
      <c r="B135" s="15" t="s">
        <v>169</v>
      </c>
      <c r="C135" s="16" t="s">
        <v>1283</v>
      </c>
      <c r="D135" s="17" t="s">
        <v>1284</v>
      </c>
      <c r="E135" s="16" t="s">
        <v>1285</v>
      </c>
      <c r="F135" s="18">
        <v>2999.3</v>
      </c>
      <c r="G135" s="19">
        <f t="shared" si="11"/>
        <v>2500</v>
      </c>
      <c r="H135" s="20">
        <v>499.3</v>
      </c>
      <c r="I135" s="24">
        <f t="shared" si="3"/>
        <v>0.83352782315873697</v>
      </c>
      <c r="J135" s="25" t="s">
        <v>55</v>
      </c>
    </row>
    <row r="136" spans="2:10" ht="21.95" customHeight="1">
      <c r="B136" s="15" t="s">
        <v>169</v>
      </c>
      <c r="C136" s="16" t="s">
        <v>1286</v>
      </c>
      <c r="D136" s="17" t="s">
        <v>1287</v>
      </c>
      <c r="E136" s="16" t="s">
        <v>1285</v>
      </c>
      <c r="F136" s="18">
        <v>180000</v>
      </c>
      <c r="G136" s="19">
        <f t="shared" si="11"/>
        <v>9000</v>
      </c>
      <c r="H136" s="20">
        <v>171000</v>
      </c>
      <c r="I136" s="24">
        <f t="shared" si="3"/>
        <v>0.05</v>
      </c>
      <c r="J136" s="25" t="s">
        <v>55</v>
      </c>
    </row>
    <row r="137" spans="2:10" ht="21.95" customHeight="1">
      <c r="B137" s="15" t="s">
        <v>115</v>
      </c>
      <c r="C137" s="16" t="s">
        <v>1288</v>
      </c>
      <c r="D137" s="17" t="s">
        <v>1289</v>
      </c>
      <c r="E137" s="16" t="s">
        <v>1290</v>
      </c>
      <c r="F137" s="18">
        <v>28133</v>
      </c>
      <c r="G137" s="19">
        <f t="shared" si="11"/>
        <v>1900</v>
      </c>
      <c r="H137" s="20">
        <v>26233</v>
      </c>
      <c r="I137" s="24">
        <f t="shared" si="3"/>
        <v>6.7536345217360391E-2</v>
      </c>
      <c r="J137" s="25" t="s">
        <v>55</v>
      </c>
    </row>
    <row r="138" spans="2:10" ht="21.95" customHeight="1">
      <c r="B138" s="15" t="s">
        <v>120</v>
      </c>
      <c r="C138" s="16" t="s">
        <v>1291</v>
      </c>
      <c r="D138" s="17" t="s">
        <v>1292</v>
      </c>
      <c r="E138" s="16" t="s">
        <v>1293</v>
      </c>
      <c r="F138" s="18">
        <v>98910.720000000001</v>
      </c>
      <c r="G138" s="19">
        <f t="shared" si="11"/>
        <v>35778.83</v>
      </c>
      <c r="H138" s="20">
        <v>63131.89</v>
      </c>
      <c r="I138" s="24">
        <f t="shared" si="3"/>
        <v>0.36172853660351478</v>
      </c>
      <c r="J138" s="25" t="s">
        <v>55</v>
      </c>
    </row>
    <row r="139" spans="2:10" ht="21.95" customHeight="1">
      <c r="B139" s="15" t="s">
        <v>96</v>
      </c>
      <c r="C139" s="16" t="s">
        <v>1294</v>
      </c>
      <c r="D139" s="17" t="s">
        <v>1295</v>
      </c>
      <c r="E139" s="16" t="s">
        <v>1296</v>
      </c>
      <c r="F139" s="18">
        <v>21898.560000000001</v>
      </c>
      <c r="G139" s="19">
        <v>0</v>
      </c>
      <c r="H139" s="20">
        <v>21898.560000000001</v>
      </c>
      <c r="I139" s="24">
        <f t="shared" si="3"/>
        <v>0</v>
      </c>
      <c r="J139" s="25" t="s">
        <v>55</v>
      </c>
    </row>
    <row r="140" spans="2:10" ht="21.95" customHeight="1">
      <c r="B140" s="15" t="s">
        <v>96</v>
      </c>
      <c r="C140" s="16" t="s">
        <v>1297</v>
      </c>
      <c r="D140" s="17" t="s">
        <v>1298</v>
      </c>
      <c r="E140" s="16" t="s">
        <v>1296</v>
      </c>
      <c r="F140" s="18">
        <v>84083.41</v>
      </c>
      <c r="G140" s="19">
        <f t="shared" ref="G140:G142" si="12">SUM(F140-H140)</f>
        <v>20740.100000000006</v>
      </c>
      <c r="H140" s="20">
        <v>63343.31</v>
      </c>
      <c r="I140" s="24">
        <f t="shared" si="3"/>
        <v>0.24666102385714381</v>
      </c>
      <c r="J140" s="25" t="s">
        <v>55</v>
      </c>
    </row>
    <row r="141" spans="2:10" ht="21.95" customHeight="1">
      <c r="B141" s="15" t="s">
        <v>81</v>
      </c>
      <c r="C141" s="16" t="s">
        <v>1299</v>
      </c>
      <c r="D141" s="17" t="s">
        <v>1300</v>
      </c>
      <c r="E141" s="16" t="s">
        <v>1301</v>
      </c>
      <c r="F141" s="18">
        <v>191334.68</v>
      </c>
      <c r="G141" s="19">
        <f t="shared" si="12"/>
        <v>36974.600000000006</v>
      </c>
      <c r="H141" s="20">
        <v>154360.07999999999</v>
      </c>
      <c r="I141" s="24">
        <f t="shared" si="3"/>
        <v>0.19324567820114999</v>
      </c>
      <c r="J141" s="25" t="s">
        <v>55</v>
      </c>
    </row>
    <row r="142" spans="2:10" ht="21.95" customHeight="1">
      <c r="B142" s="15" t="s">
        <v>72</v>
      </c>
      <c r="C142" s="16" t="s">
        <v>1302</v>
      </c>
      <c r="D142" s="17" t="s">
        <v>1303</v>
      </c>
      <c r="E142" s="16" t="s">
        <v>1304</v>
      </c>
      <c r="F142" s="18">
        <v>100000</v>
      </c>
      <c r="G142" s="19">
        <f t="shared" si="12"/>
        <v>19955.399999999994</v>
      </c>
      <c r="H142" s="20">
        <v>80044.600000000006</v>
      </c>
      <c r="I142" s="24">
        <f t="shared" si="3"/>
        <v>0.19955399999999995</v>
      </c>
      <c r="J142" s="25" t="s">
        <v>55</v>
      </c>
    </row>
    <row r="143" spans="2:10" ht="21.95" customHeight="1">
      <c r="B143" s="15" t="s">
        <v>72</v>
      </c>
      <c r="C143" s="16" t="s">
        <v>1305</v>
      </c>
      <c r="D143" s="17" t="s">
        <v>1306</v>
      </c>
      <c r="E143" s="16" t="s">
        <v>1304</v>
      </c>
      <c r="F143" s="18">
        <v>100000</v>
      </c>
      <c r="G143" s="19">
        <v>0</v>
      </c>
      <c r="H143" s="20">
        <v>100000</v>
      </c>
      <c r="I143" s="24">
        <f t="shared" si="3"/>
        <v>0</v>
      </c>
      <c r="J143" s="25" t="s">
        <v>55</v>
      </c>
    </row>
    <row r="144" spans="2:10" ht="21.95" customHeight="1">
      <c r="B144" s="15" t="s">
        <v>96</v>
      </c>
      <c r="C144" s="16" t="s">
        <v>1307</v>
      </c>
      <c r="D144" s="17" t="s">
        <v>1308</v>
      </c>
      <c r="E144" s="16" t="s">
        <v>1309</v>
      </c>
      <c r="F144" s="18">
        <v>35462.26</v>
      </c>
      <c r="G144" s="19">
        <f t="shared" ref="G144:G147" si="13">SUM(F144-H144)</f>
        <v>4304.8200000000033</v>
      </c>
      <c r="H144" s="20">
        <v>31157.439999999999</v>
      </c>
      <c r="I144" s="24">
        <f t="shared" si="3"/>
        <v>0.12139158643583356</v>
      </c>
      <c r="J144" s="25" t="s">
        <v>55</v>
      </c>
    </row>
    <row r="145" spans="2:10" ht="21.95" customHeight="1">
      <c r="B145" s="15" t="s">
        <v>96</v>
      </c>
      <c r="C145" s="16" t="s">
        <v>1310</v>
      </c>
      <c r="D145" s="17" t="s">
        <v>1311</v>
      </c>
      <c r="E145" s="16" t="s">
        <v>1309</v>
      </c>
      <c r="F145" s="18">
        <v>33142.47</v>
      </c>
      <c r="G145" s="19">
        <f t="shared" si="13"/>
        <v>20572.11</v>
      </c>
      <c r="H145" s="20">
        <v>12570.36</v>
      </c>
      <c r="I145" s="24">
        <f t="shared" si="3"/>
        <v>0.6207174661393674</v>
      </c>
      <c r="J145" s="25" t="s">
        <v>55</v>
      </c>
    </row>
    <row r="146" spans="2:10" ht="21.95" customHeight="1">
      <c r="B146" s="15" t="s">
        <v>96</v>
      </c>
      <c r="C146" s="16" t="s">
        <v>1312</v>
      </c>
      <c r="D146" s="17" t="s">
        <v>1313</v>
      </c>
      <c r="E146" s="16" t="s">
        <v>1309</v>
      </c>
      <c r="F146" s="18">
        <v>59540.78</v>
      </c>
      <c r="G146" s="19">
        <f t="shared" si="13"/>
        <v>46192.82</v>
      </c>
      <c r="H146" s="20">
        <v>13347.96</v>
      </c>
      <c r="I146" s="24">
        <f t="shared" si="3"/>
        <v>0.77581818713157602</v>
      </c>
      <c r="J146" s="25" t="s">
        <v>55</v>
      </c>
    </row>
    <row r="147" spans="2:10" ht="21.95" customHeight="1">
      <c r="B147" s="15" t="s">
        <v>96</v>
      </c>
      <c r="C147" s="16" t="s">
        <v>1314</v>
      </c>
      <c r="D147" s="17" t="s">
        <v>1315</v>
      </c>
      <c r="E147" s="16" t="s">
        <v>1309</v>
      </c>
      <c r="F147" s="18">
        <v>380800.2</v>
      </c>
      <c r="G147" s="19">
        <f t="shared" si="13"/>
        <v>242189.14</v>
      </c>
      <c r="H147" s="20">
        <v>138611.06</v>
      </c>
      <c r="I147" s="24">
        <f t="shared" si="3"/>
        <v>0.63600055882323592</v>
      </c>
      <c r="J147" s="25" t="s">
        <v>55</v>
      </c>
    </row>
    <row r="148" spans="2:10" ht="21.95" customHeight="1">
      <c r="B148" s="15" t="s">
        <v>81</v>
      </c>
      <c r="C148" s="16" t="s">
        <v>1316</v>
      </c>
      <c r="D148" s="17" t="s">
        <v>1317</v>
      </c>
      <c r="E148" s="16" t="s">
        <v>1318</v>
      </c>
      <c r="F148" s="18">
        <v>0.7</v>
      </c>
      <c r="G148" s="19">
        <v>0</v>
      </c>
      <c r="H148" s="20">
        <v>0.7</v>
      </c>
      <c r="I148" s="24">
        <f t="shared" si="3"/>
        <v>0</v>
      </c>
      <c r="J148" s="25" t="s">
        <v>55</v>
      </c>
    </row>
    <row r="149" spans="2:10" ht="21.95" customHeight="1">
      <c r="B149" s="15" t="s">
        <v>72</v>
      </c>
      <c r="C149" s="16" t="s">
        <v>1319</v>
      </c>
      <c r="D149" s="17" t="s">
        <v>1320</v>
      </c>
      <c r="E149" s="16" t="s">
        <v>636</v>
      </c>
      <c r="F149" s="18">
        <v>60303.08</v>
      </c>
      <c r="G149" s="19">
        <f t="shared" ref="G149:G152" si="14">SUM(F149-H149)</f>
        <v>42005</v>
      </c>
      <c r="H149" s="20">
        <v>18298.080000000002</v>
      </c>
      <c r="I149" s="24">
        <f t="shared" si="3"/>
        <v>0.69656475257980188</v>
      </c>
      <c r="J149" s="25" t="s">
        <v>55</v>
      </c>
    </row>
    <row r="150" spans="2:10" ht="21.95" customHeight="1">
      <c r="B150" s="15" t="s">
        <v>72</v>
      </c>
      <c r="C150" s="16" t="s">
        <v>1321</v>
      </c>
      <c r="D150" s="17" t="s">
        <v>1322</v>
      </c>
      <c r="E150" s="16" t="s">
        <v>636</v>
      </c>
      <c r="F150" s="18">
        <v>28325.4</v>
      </c>
      <c r="G150" s="19">
        <v>0</v>
      </c>
      <c r="H150" s="20">
        <v>28325.4</v>
      </c>
      <c r="I150" s="24">
        <f t="shared" si="3"/>
        <v>0</v>
      </c>
      <c r="J150" s="25" t="s">
        <v>55</v>
      </c>
    </row>
    <row r="151" spans="2:10" ht="21.95" customHeight="1">
      <c r="B151" s="15" t="s">
        <v>302</v>
      </c>
      <c r="C151" s="16" t="s">
        <v>1323</v>
      </c>
      <c r="D151" s="17" t="s">
        <v>1324</v>
      </c>
      <c r="E151" s="16" t="s">
        <v>636</v>
      </c>
      <c r="F151" s="18">
        <v>210724</v>
      </c>
      <c r="G151" s="19">
        <f t="shared" si="14"/>
        <v>80552.27</v>
      </c>
      <c r="H151" s="20">
        <v>130171.73</v>
      </c>
      <c r="I151" s="24">
        <f t="shared" si="3"/>
        <v>0.38226433628822537</v>
      </c>
      <c r="J151" s="25" t="s">
        <v>55</v>
      </c>
    </row>
    <row r="152" spans="2:10" ht="21.95" customHeight="1">
      <c r="B152" s="15" t="s">
        <v>302</v>
      </c>
      <c r="C152" s="16" t="s">
        <v>1325</v>
      </c>
      <c r="D152" s="17" t="s">
        <v>1326</v>
      </c>
      <c r="E152" s="16" t="s">
        <v>636</v>
      </c>
      <c r="F152" s="18">
        <v>300000</v>
      </c>
      <c r="G152" s="19">
        <f t="shared" si="14"/>
        <v>24600</v>
      </c>
      <c r="H152" s="20">
        <v>275400</v>
      </c>
      <c r="I152" s="24">
        <f t="shared" si="3"/>
        <v>8.2000000000000003E-2</v>
      </c>
      <c r="J152" s="25" t="s">
        <v>55</v>
      </c>
    </row>
    <row r="153" spans="2:10" ht="21.95" customHeight="1">
      <c r="B153" s="15" t="s">
        <v>1327</v>
      </c>
      <c r="C153" s="16" t="s">
        <v>1328</v>
      </c>
      <c r="D153" s="17" t="s">
        <v>1329</v>
      </c>
      <c r="E153" s="16" t="s">
        <v>1330</v>
      </c>
      <c r="F153" s="18">
        <v>5000</v>
      </c>
      <c r="G153" s="19">
        <v>0</v>
      </c>
      <c r="H153" s="20">
        <v>5000</v>
      </c>
      <c r="I153" s="24">
        <f t="shared" si="3"/>
        <v>0</v>
      </c>
      <c r="J153" s="25" t="s">
        <v>55</v>
      </c>
    </row>
    <row r="154" spans="2:10" ht="21.95" customHeight="1">
      <c r="B154" s="15" t="s">
        <v>270</v>
      </c>
      <c r="C154" s="16" t="s">
        <v>1331</v>
      </c>
      <c r="D154" s="17" t="s">
        <v>1332</v>
      </c>
      <c r="E154" s="16" t="s">
        <v>1333</v>
      </c>
      <c r="F154" s="18">
        <v>73950</v>
      </c>
      <c r="G154" s="19">
        <f t="shared" ref="G154:G162" si="15">SUM(F154-H154)</f>
        <v>33509.4</v>
      </c>
      <c r="H154" s="20">
        <v>40440.6</v>
      </c>
      <c r="I154" s="24">
        <f t="shared" si="3"/>
        <v>0.45313590263691683</v>
      </c>
      <c r="J154" s="25" t="s">
        <v>55</v>
      </c>
    </row>
    <row r="155" spans="2:10" ht="21.95" customHeight="1">
      <c r="B155" s="15" t="s">
        <v>270</v>
      </c>
      <c r="C155" s="16" t="s">
        <v>1334</v>
      </c>
      <c r="D155" s="17" t="s">
        <v>1335</v>
      </c>
      <c r="E155" s="16" t="s">
        <v>1333</v>
      </c>
      <c r="F155" s="18">
        <v>50000</v>
      </c>
      <c r="G155" s="19">
        <f t="shared" si="15"/>
        <v>2500</v>
      </c>
      <c r="H155" s="20">
        <v>47500</v>
      </c>
      <c r="I155" s="24">
        <f t="shared" ref="I155:I161" si="16">SUM(G155/F155)</f>
        <v>0.05</v>
      </c>
      <c r="J155" s="25" t="s">
        <v>55</v>
      </c>
    </row>
    <row r="156" spans="2:10" ht="21.95" customHeight="1">
      <c r="B156" s="15" t="s">
        <v>46</v>
      </c>
      <c r="C156" s="16" t="s">
        <v>1338</v>
      </c>
      <c r="D156" s="17" t="s">
        <v>1339</v>
      </c>
      <c r="E156" s="16" t="s">
        <v>1340</v>
      </c>
      <c r="F156" s="18">
        <v>100000</v>
      </c>
      <c r="G156" s="19">
        <f t="shared" si="15"/>
        <v>24510</v>
      </c>
      <c r="H156" s="20">
        <v>75490</v>
      </c>
      <c r="I156" s="24">
        <f t="shared" si="16"/>
        <v>0.24510000000000001</v>
      </c>
      <c r="J156" s="25" t="s">
        <v>55</v>
      </c>
    </row>
    <row r="157" spans="2:10" ht="21.95" customHeight="1">
      <c r="B157" s="15" t="s">
        <v>169</v>
      </c>
      <c r="C157" s="16" t="s">
        <v>1343</v>
      </c>
      <c r="D157" s="17" t="s">
        <v>1344</v>
      </c>
      <c r="E157" s="16" t="s">
        <v>1345</v>
      </c>
      <c r="F157" s="18">
        <v>72604.3</v>
      </c>
      <c r="G157" s="19">
        <f t="shared" si="15"/>
        <v>39882.070000000007</v>
      </c>
      <c r="H157" s="20">
        <v>32722.23</v>
      </c>
      <c r="I157" s="24">
        <f t="shared" si="16"/>
        <v>0.54930727243427735</v>
      </c>
      <c r="J157" s="25" t="s">
        <v>55</v>
      </c>
    </row>
    <row r="158" spans="2:10" ht="21.95" customHeight="1">
      <c r="B158" s="15" t="s">
        <v>169</v>
      </c>
      <c r="C158" s="16" t="s">
        <v>1346</v>
      </c>
      <c r="D158" s="17" t="s">
        <v>1347</v>
      </c>
      <c r="E158" s="16" t="s">
        <v>1348</v>
      </c>
      <c r="F158" s="18">
        <v>68634</v>
      </c>
      <c r="G158" s="19">
        <f t="shared" si="15"/>
        <v>20997.309999999998</v>
      </c>
      <c r="H158" s="20">
        <v>47636.69</v>
      </c>
      <c r="I158" s="24">
        <f t="shared" si="16"/>
        <v>0.30593160824081356</v>
      </c>
      <c r="J158" s="25" t="s">
        <v>55</v>
      </c>
    </row>
    <row r="159" spans="2:10" ht="21.95" customHeight="1">
      <c r="B159" s="15" t="s">
        <v>169</v>
      </c>
      <c r="C159" s="16" t="s">
        <v>1349</v>
      </c>
      <c r="D159" s="17" t="s">
        <v>1350</v>
      </c>
      <c r="E159" s="16" t="s">
        <v>1348</v>
      </c>
      <c r="F159" s="18">
        <v>4930000</v>
      </c>
      <c r="G159" s="19">
        <f t="shared" si="15"/>
        <v>105340.59999999963</v>
      </c>
      <c r="H159" s="20">
        <v>4824659.4000000004</v>
      </c>
      <c r="I159" s="24">
        <f t="shared" si="16"/>
        <v>2.1367261663285928E-2</v>
      </c>
      <c r="J159" s="25" t="s">
        <v>55</v>
      </c>
    </row>
    <row r="160" spans="2:10" ht="21.95" customHeight="1">
      <c r="B160" s="15" t="s">
        <v>169</v>
      </c>
      <c r="C160" s="16" t="s">
        <v>1351</v>
      </c>
      <c r="D160" s="17" t="s">
        <v>1352</v>
      </c>
      <c r="E160" s="16" t="s">
        <v>1348</v>
      </c>
      <c r="F160" s="18">
        <v>61683.67</v>
      </c>
      <c r="G160" s="19">
        <f t="shared" si="15"/>
        <v>61465.479999999996</v>
      </c>
      <c r="H160" s="20">
        <v>218.19</v>
      </c>
      <c r="I160" s="24">
        <f t="shared" si="16"/>
        <v>0.99646275910625937</v>
      </c>
      <c r="J160" s="25" t="s">
        <v>55</v>
      </c>
    </row>
    <row r="161" spans="2:10" ht="21.95" customHeight="1">
      <c r="B161" s="15" t="s">
        <v>169</v>
      </c>
      <c r="C161" s="16" t="s">
        <v>1353</v>
      </c>
      <c r="D161" s="17" t="s">
        <v>1354</v>
      </c>
      <c r="E161" s="16" t="s">
        <v>1348</v>
      </c>
      <c r="F161" s="18">
        <v>921373.9</v>
      </c>
      <c r="G161" s="19">
        <f t="shared" si="15"/>
        <v>151154.91000000003</v>
      </c>
      <c r="H161" s="20">
        <v>770218.99</v>
      </c>
      <c r="I161" s="24">
        <f t="shared" si="16"/>
        <v>0.16405382223221215</v>
      </c>
      <c r="J161" s="25" t="s">
        <v>55</v>
      </c>
    </row>
    <row r="162" spans="2:10" ht="21.95" customHeight="1">
      <c r="B162" s="15" t="s">
        <v>169</v>
      </c>
      <c r="C162" s="16" t="s">
        <v>1356</v>
      </c>
      <c r="D162" s="17" t="s">
        <v>1357</v>
      </c>
      <c r="E162" s="16" t="s">
        <v>1348</v>
      </c>
      <c r="F162" s="18">
        <v>300000</v>
      </c>
      <c r="G162" s="19">
        <f t="shared" si="15"/>
        <v>21647.330000000016</v>
      </c>
      <c r="H162" s="20">
        <v>278352.67</v>
      </c>
      <c r="I162" s="24">
        <f t="shared" ref="I162:I208" si="17">SUM(G162/F162)</f>
        <v>7.215776666666672E-2</v>
      </c>
      <c r="J162" s="25" t="s">
        <v>55</v>
      </c>
    </row>
    <row r="163" spans="2:10" ht="21.95" customHeight="1">
      <c r="B163" s="15" t="s">
        <v>120</v>
      </c>
      <c r="C163" s="16" t="s">
        <v>1358</v>
      </c>
      <c r="D163" s="17" t="s">
        <v>1359</v>
      </c>
      <c r="E163" s="16" t="s">
        <v>1360</v>
      </c>
      <c r="F163" s="18">
        <v>4998.37</v>
      </c>
      <c r="G163" s="19">
        <v>0</v>
      </c>
      <c r="H163" s="20">
        <v>4998.37</v>
      </c>
      <c r="I163" s="24">
        <f t="shared" si="17"/>
        <v>0</v>
      </c>
      <c r="J163" s="25" t="s">
        <v>55</v>
      </c>
    </row>
    <row r="164" spans="2:10" ht="21.95" customHeight="1">
      <c r="B164" s="15" t="s">
        <v>65</v>
      </c>
      <c r="C164" s="16" t="s">
        <v>1361</v>
      </c>
      <c r="D164" s="17" t="s">
        <v>1362</v>
      </c>
      <c r="E164" s="16" t="s">
        <v>1363</v>
      </c>
      <c r="F164" s="18">
        <v>4125.55</v>
      </c>
      <c r="G164" s="19">
        <v>0</v>
      </c>
      <c r="H164" s="20">
        <v>4125.55</v>
      </c>
      <c r="I164" s="24">
        <f t="shared" si="17"/>
        <v>0</v>
      </c>
      <c r="J164" s="25" t="s">
        <v>55</v>
      </c>
    </row>
    <row r="165" spans="2:10" ht="21.95" customHeight="1">
      <c r="B165" s="15" t="s">
        <v>65</v>
      </c>
      <c r="C165" s="16" t="s">
        <v>1364</v>
      </c>
      <c r="D165" s="17" t="s">
        <v>1365</v>
      </c>
      <c r="E165" s="16" t="s">
        <v>1363</v>
      </c>
      <c r="F165" s="18">
        <v>31278.5</v>
      </c>
      <c r="G165" s="19">
        <f t="shared" ref="G165:G172" si="18">SUM(F165-H165)</f>
        <v>13751.810000000001</v>
      </c>
      <c r="H165" s="20">
        <v>17526.689999999999</v>
      </c>
      <c r="I165" s="24">
        <f t="shared" si="17"/>
        <v>0.43965695285899264</v>
      </c>
      <c r="J165" s="25" t="s">
        <v>55</v>
      </c>
    </row>
    <row r="166" spans="2:10" ht="21.95" customHeight="1">
      <c r="B166" s="15" t="s">
        <v>65</v>
      </c>
      <c r="C166" s="16" t="s">
        <v>1366</v>
      </c>
      <c r="D166" s="17" t="s">
        <v>1367</v>
      </c>
      <c r="E166" s="16" t="s">
        <v>1363</v>
      </c>
      <c r="F166" s="18">
        <v>142480</v>
      </c>
      <c r="G166" s="19">
        <f t="shared" si="18"/>
        <v>37316.850000000006</v>
      </c>
      <c r="H166" s="20">
        <v>105163.15</v>
      </c>
      <c r="I166" s="24">
        <f t="shared" si="17"/>
        <v>0.26190939079169012</v>
      </c>
      <c r="J166" s="25" t="s">
        <v>55</v>
      </c>
    </row>
    <row r="167" spans="2:10" ht="21.95" customHeight="1">
      <c r="B167" s="15" t="s">
        <v>46</v>
      </c>
      <c r="C167" s="16" t="s">
        <v>1368</v>
      </c>
      <c r="D167" s="17" t="s">
        <v>1369</v>
      </c>
      <c r="E167" s="16" t="s">
        <v>1370</v>
      </c>
      <c r="F167" s="18">
        <v>142500</v>
      </c>
      <c r="G167" s="19">
        <v>0</v>
      </c>
      <c r="H167" s="20">
        <v>142500</v>
      </c>
      <c r="I167" s="24">
        <f t="shared" si="17"/>
        <v>0</v>
      </c>
      <c r="J167" s="25" t="s">
        <v>55</v>
      </c>
    </row>
    <row r="168" spans="2:10" ht="21.95" customHeight="1">
      <c r="B168" s="15" t="s">
        <v>270</v>
      </c>
      <c r="C168" s="16" t="s">
        <v>1371</v>
      </c>
      <c r="D168" s="17" t="s">
        <v>1372</v>
      </c>
      <c r="E168" s="16" t="s">
        <v>1373</v>
      </c>
      <c r="F168" s="18">
        <v>21137.58</v>
      </c>
      <c r="G168" s="19">
        <f t="shared" si="18"/>
        <v>10906.000000000002</v>
      </c>
      <c r="H168" s="20">
        <v>10231.58</v>
      </c>
      <c r="I168" s="24">
        <f t="shared" si="17"/>
        <v>0.51595310343000478</v>
      </c>
      <c r="J168" s="25" t="s">
        <v>55</v>
      </c>
    </row>
    <row r="169" spans="2:10" ht="21.95" customHeight="1">
      <c r="B169" s="15" t="s">
        <v>72</v>
      </c>
      <c r="C169" s="16" t="s">
        <v>1374</v>
      </c>
      <c r="D169" s="17" t="s">
        <v>1375</v>
      </c>
      <c r="E169" s="16" t="s">
        <v>1376</v>
      </c>
      <c r="F169" s="18">
        <v>100000</v>
      </c>
      <c r="G169" s="19">
        <f t="shared" si="18"/>
        <v>5000</v>
      </c>
      <c r="H169" s="20">
        <v>95000</v>
      </c>
      <c r="I169" s="24">
        <f t="shared" si="17"/>
        <v>0.05</v>
      </c>
      <c r="J169" s="25" t="s">
        <v>55</v>
      </c>
    </row>
    <row r="170" spans="2:10" ht="21.95" customHeight="1">
      <c r="B170" s="15" t="s">
        <v>65</v>
      </c>
      <c r="C170" s="16" t="s">
        <v>1377</v>
      </c>
      <c r="D170" s="17" t="s">
        <v>1378</v>
      </c>
      <c r="E170" s="16" t="s">
        <v>1379</v>
      </c>
      <c r="F170" s="18">
        <v>26845.8</v>
      </c>
      <c r="G170" s="19">
        <f t="shared" si="18"/>
        <v>26713</v>
      </c>
      <c r="H170" s="20">
        <v>132.80000000000001</v>
      </c>
      <c r="I170" s="24">
        <f t="shared" si="17"/>
        <v>0.99505322992795897</v>
      </c>
      <c r="J170" s="25" t="s">
        <v>55</v>
      </c>
    </row>
    <row r="171" spans="2:10" ht="21.95" customHeight="1">
      <c r="B171" s="15" t="s">
        <v>72</v>
      </c>
      <c r="C171" s="16" t="s">
        <v>1380</v>
      </c>
      <c r="D171" s="17" t="s">
        <v>1381</v>
      </c>
      <c r="E171" s="16" t="s">
        <v>1382</v>
      </c>
      <c r="F171" s="18">
        <v>400000</v>
      </c>
      <c r="G171" s="19">
        <f t="shared" si="18"/>
        <v>25896.219999999972</v>
      </c>
      <c r="H171" s="20">
        <v>374103.78</v>
      </c>
      <c r="I171" s="24">
        <f t="shared" si="17"/>
        <v>6.4740549999999925E-2</v>
      </c>
      <c r="J171" s="25" t="s">
        <v>55</v>
      </c>
    </row>
    <row r="172" spans="2:10" ht="21.95" customHeight="1">
      <c r="B172" s="15" t="s">
        <v>159</v>
      </c>
      <c r="C172" s="16" t="s">
        <v>1383</v>
      </c>
      <c r="D172" s="17" t="s">
        <v>1384</v>
      </c>
      <c r="E172" s="16" t="s">
        <v>1385</v>
      </c>
      <c r="F172" s="18">
        <v>943883</v>
      </c>
      <c r="G172" s="19">
        <f t="shared" si="18"/>
        <v>22280</v>
      </c>
      <c r="H172" s="20">
        <v>921603</v>
      </c>
      <c r="I172" s="24">
        <f t="shared" si="17"/>
        <v>2.3604620487920641E-2</v>
      </c>
      <c r="J172" s="25" t="s">
        <v>55</v>
      </c>
    </row>
    <row r="173" spans="2:10" ht="21.95" customHeight="1">
      <c r="B173" s="15" t="s">
        <v>1386</v>
      </c>
      <c r="C173" s="16" t="s">
        <v>1387</v>
      </c>
      <c r="D173" s="17" t="s">
        <v>1388</v>
      </c>
      <c r="E173" s="16" t="s">
        <v>1389</v>
      </c>
      <c r="F173" s="18">
        <v>50000</v>
      </c>
      <c r="G173" s="19">
        <v>0</v>
      </c>
      <c r="H173" s="20">
        <v>50000</v>
      </c>
      <c r="I173" s="24">
        <f t="shared" si="17"/>
        <v>0</v>
      </c>
      <c r="J173" s="25" t="s">
        <v>55</v>
      </c>
    </row>
    <row r="174" spans="2:10" ht="21.95" customHeight="1">
      <c r="B174" s="15" t="s">
        <v>72</v>
      </c>
      <c r="C174" s="16" t="s">
        <v>1390</v>
      </c>
      <c r="D174" s="17" t="s">
        <v>1391</v>
      </c>
      <c r="E174" s="16" t="s">
        <v>1392</v>
      </c>
      <c r="F174" s="18">
        <v>56286.44</v>
      </c>
      <c r="G174" s="19">
        <f t="shared" ref="G174:G181" si="19">SUM(F174-H174)</f>
        <v>30173.020000000004</v>
      </c>
      <c r="H174" s="20">
        <v>26113.42</v>
      </c>
      <c r="I174" s="24">
        <f t="shared" si="17"/>
        <v>0.53606197158676239</v>
      </c>
      <c r="J174" s="25" t="s">
        <v>55</v>
      </c>
    </row>
    <row r="175" spans="2:10" ht="21.95" customHeight="1">
      <c r="B175" s="15" t="s">
        <v>72</v>
      </c>
      <c r="C175" s="16" t="s">
        <v>1393</v>
      </c>
      <c r="D175" s="17" t="s">
        <v>1394</v>
      </c>
      <c r="E175" s="16" t="s">
        <v>1392</v>
      </c>
      <c r="F175" s="18">
        <v>36301.24</v>
      </c>
      <c r="G175" s="19">
        <f t="shared" si="19"/>
        <v>15208.239999999998</v>
      </c>
      <c r="H175" s="20">
        <v>21093</v>
      </c>
      <c r="I175" s="24">
        <f t="shared" si="17"/>
        <v>0.41894546852944964</v>
      </c>
      <c r="J175" s="25" t="s">
        <v>55</v>
      </c>
    </row>
    <row r="176" spans="2:10" ht="21.95" customHeight="1">
      <c r="B176" s="15" t="s">
        <v>60</v>
      </c>
      <c r="C176" s="16" t="s">
        <v>1395</v>
      </c>
      <c r="D176" s="17" t="s">
        <v>1396</v>
      </c>
      <c r="E176" s="16" t="s">
        <v>1397</v>
      </c>
      <c r="F176" s="18">
        <v>1218.28</v>
      </c>
      <c r="G176" s="19">
        <f t="shared" si="19"/>
        <v>1200</v>
      </c>
      <c r="H176" s="20">
        <v>18.28</v>
      </c>
      <c r="I176" s="24">
        <f t="shared" si="17"/>
        <v>0.98499523918967724</v>
      </c>
      <c r="J176" s="25" t="s">
        <v>55</v>
      </c>
    </row>
    <row r="177" spans="2:10" ht="21.95" customHeight="1">
      <c r="B177" s="15" t="s">
        <v>169</v>
      </c>
      <c r="C177" s="16" t="s">
        <v>1398</v>
      </c>
      <c r="D177" s="17" t="s">
        <v>1399</v>
      </c>
      <c r="E177" s="16" t="s">
        <v>1400</v>
      </c>
      <c r="F177" s="18">
        <v>65183</v>
      </c>
      <c r="G177" s="19">
        <f t="shared" si="19"/>
        <v>20950</v>
      </c>
      <c r="H177" s="20">
        <v>44233</v>
      </c>
      <c r="I177" s="24">
        <f t="shared" si="17"/>
        <v>0.32140281975361673</v>
      </c>
      <c r="J177" s="25" t="s">
        <v>55</v>
      </c>
    </row>
    <row r="178" spans="2:10" ht="21.95" customHeight="1">
      <c r="B178" s="15" t="s">
        <v>169</v>
      </c>
      <c r="C178" s="16" t="s">
        <v>1401</v>
      </c>
      <c r="D178" s="17" t="s">
        <v>1402</v>
      </c>
      <c r="E178" s="16" t="s">
        <v>1400</v>
      </c>
      <c r="F178" s="18">
        <v>248931.5</v>
      </c>
      <c r="G178" s="19">
        <f t="shared" si="19"/>
        <v>10079</v>
      </c>
      <c r="H178" s="20">
        <v>238852.5</v>
      </c>
      <c r="I178" s="24">
        <f t="shared" si="17"/>
        <v>4.0489050200557181E-2</v>
      </c>
      <c r="J178" s="25" t="s">
        <v>55</v>
      </c>
    </row>
    <row r="179" spans="2:10" ht="21.95" customHeight="1">
      <c r="B179" s="15" t="s">
        <v>284</v>
      </c>
      <c r="C179" s="16" t="s">
        <v>1403</v>
      </c>
      <c r="D179" s="17" t="s">
        <v>1404</v>
      </c>
      <c r="E179" s="16" t="s">
        <v>1405</v>
      </c>
      <c r="F179" s="18">
        <v>50000</v>
      </c>
      <c r="G179" s="19">
        <f t="shared" si="19"/>
        <v>2500</v>
      </c>
      <c r="H179" s="20">
        <v>47500</v>
      </c>
      <c r="I179" s="24">
        <f t="shared" si="17"/>
        <v>0.05</v>
      </c>
      <c r="J179" s="25" t="s">
        <v>55</v>
      </c>
    </row>
    <row r="180" spans="2:10" ht="21.95" customHeight="1">
      <c r="B180" s="15" t="s">
        <v>284</v>
      </c>
      <c r="C180" s="16" t="s">
        <v>1406</v>
      </c>
      <c r="D180" s="17" t="s">
        <v>1407</v>
      </c>
      <c r="E180" s="16" t="s">
        <v>1408</v>
      </c>
      <c r="F180" s="18">
        <v>23564.09</v>
      </c>
      <c r="G180" s="19">
        <f t="shared" si="19"/>
        <v>23564.09</v>
      </c>
      <c r="H180" s="20">
        <v>0</v>
      </c>
      <c r="I180" s="24">
        <f t="shared" si="17"/>
        <v>1</v>
      </c>
      <c r="J180" s="25" t="s">
        <v>55</v>
      </c>
    </row>
    <row r="181" spans="2:10" ht="21.95" customHeight="1">
      <c r="B181" s="15" t="s">
        <v>169</v>
      </c>
      <c r="C181" s="16" t="s">
        <v>1409</v>
      </c>
      <c r="D181" s="17" t="s">
        <v>1410</v>
      </c>
      <c r="E181" s="16" t="s">
        <v>1411</v>
      </c>
      <c r="F181" s="18">
        <v>85732</v>
      </c>
      <c r="G181" s="19">
        <f t="shared" si="19"/>
        <v>33817</v>
      </c>
      <c r="H181" s="20">
        <v>51915</v>
      </c>
      <c r="I181" s="24">
        <f t="shared" si="17"/>
        <v>0.39445014696962627</v>
      </c>
      <c r="J181" s="25" t="s">
        <v>55</v>
      </c>
    </row>
    <row r="182" spans="2:10" ht="21.95" customHeight="1">
      <c r="B182" s="15" t="s">
        <v>96</v>
      </c>
      <c r="C182" s="16" t="s">
        <v>1412</v>
      </c>
      <c r="D182" s="17" t="s">
        <v>1413</v>
      </c>
      <c r="E182" s="16" t="s">
        <v>1414</v>
      </c>
      <c r="F182" s="18">
        <v>4876.2</v>
      </c>
      <c r="G182" s="19">
        <v>0</v>
      </c>
      <c r="H182" s="20">
        <v>4876.2</v>
      </c>
      <c r="I182" s="24">
        <f t="shared" si="17"/>
        <v>0</v>
      </c>
      <c r="J182" s="25" t="s">
        <v>55</v>
      </c>
    </row>
    <row r="183" spans="2:10" ht="21.95" customHeight="1">
      <c r="B183" s="15" t="s">
        <v>85</v>
      </c>
      <c r="C183" s="16" t="s">
        <v>1415</v>
      </c>
      <c r="D183" s="17" t="s">
        <v>1416</v>
      </c>
      <c r="E183" s="16" t="s">
        <v>1417</v>
      </c>
      <c r="F183" s="18">
        <v>2000000</v>
      </c>
      <c r="G183" s="19">
        <f t="shared" ref="G183:G186" si="20">SUM(F183-H183)</f>
        <v>174057</v>
      </c>
      <c r="H183" s="20">
        <v>1825943</v>
      </c>
      <c r="I183" s="24">
        <f t="shared" si="17"/>
        <v>8.7028499999999995E-2</v>
      </c>
      <c r="J183" s="25" t="s">
        <v>55</v>
      </c>
    </row>
    <row r="184" spans="2:10" ht="21.95" customHeight="1">
      <c r="B184" s="15" t="s">
        <v>46</v>
      </c>
      <c r="C184" s="16" t="s">
        <v>1418</v>
      </c>
      <c r="D184" s="17" t="s">
        <v>1419</v>
      </c>
      <c r="E184" s="16" t="s">
        <v>80</v>
      </c>
      <c r="F184" s="18">
        <v>47500</v>
      </c>
      <c r="G184" s="19">
        <f t="shared" si="20"/>
        <v>40544.57</v>
      </c>
      <c r="H184" s="20">
        <v>6955.43</v>
      </c>
      <c r="I184" s="24">
        <f t="shared" si="17"/>
        <v>0.85356989473684208</v>
      </c>
      <c r="J184" s="25" t="s">
        <v>55</v>
      </c>
    </row>
    <row r="185" spans="2:10" ht="21.95" customHeight="1">
      <c r="B185" s="15" t="s">
        <v>284</v>
      </c>
      <c r="C185" s="16" t="s">
        <v>1420</v>
      </c>
      <c r="D185" s="17" t="s">
        <v>1421</v>
      </c>
      <c r="E185" s="16" t="s">
        <v>1422</v>
      </c>
      <c r="F185" s="18">
        <v>59181.919999999998</v>
      </c>
      <c r="G185" s="19">
        <f t="shared" si="20"/>
        <v>10000</v>
      </c>
      <c r="H185" s="20">
        <v>49181.919999999998</v>
      </c>
      <c r="I185" s="24">
        <f t="shared" si="17"/>
        <v>0.16897052343012867</v>
      </c>
      <c r="J185" s="25" t="s">
        <v>55</v>
      </c>
    </row>
    <row r="186" spans="2:10" ht="21.95" customHeight="1">
      <c r="B186" s="15" t="s">
        <v>159</v>
      </c>
      <c r="C186" s="16" t="s">
        <v>1423</v>
      </c>
      <c r="D186" s="17" t="s">
        <v>1424</v>
      </c>
      <c r="E186" s="16" t="s">
        <v>1425</v>
      </c>
      <c r="F186" s="18">
        <v>121767.5</v>
      </c>
      <c r="G186" s="19">
        <f t="shared" si="20"/>
        <v>57078.86</v>
      </c>
      <c r="H186" s="20">
        <v>64688.639999999999</v>
      </c>
      <c r="I186" s="24">
        <f t="shared" si="17"/>
        <v>0.46875282813558627</v>
      </c>
      <c r="J186" s="25" t="s">
        <v>55</v>
      </c>
    </row>
    <row r="187" spans="2:10" ht="21.95" customHeight="1">
      <c r="B187" s="15" t="s">
        <v>46</v>
      </c>
      <c r="C187" s="16" t="s">
        <v>1426</v>
      </c>
      <c r="D187" s="17" t="s">
        <v>1427</v>
      </c>
      <c r="E187" s="16" t="s">
        <v>1428</v>
      </c>
      <c r="F187" s="18">
        <v>50000</v>
      </c>
      <c r="G187" s="19">
        <v>0</v>
      </c>
      <c r="H187" s="20">
        <v>50000</v>
      </c>
      <c r="I187" s="24">
        <f t="shared" si="17"/>
        <v>0</v>
      </c>
      <c r="J187" s="25" t="s">
        <v>55</v>
      </c>
    </row>
    <row r="188" spans="2:10" ht="21.95" customHeight="1">
      <c r="B188" s="15" t="s">
        <v>169</v>
      </c>
      <c r="C188" s="16" t="s">
        <v>1429</v>
      </c>
      <c r="D188" s="17" t="s">
        <v>1430</v>
      </c>
      <c r="E188" s="16" t="s">
        <v>1431</v>
      </c>
      <c r="F188" s="18">
        <v>252800</v>
      </c>
      <c r="G188" s="19">
        <f t="shared" ref="G188:G193" si="21">SUM(F188-H188)</f>
        <v>25821.899999999994</v>
      </c>
      <c r="H188" s="20">
        <v>226978.1</v>
      </c>
      <c r="I188" s="24">
        <f t="shared" si="17"/>
        <v>0.10214359177215188</v>
      </c>
      <c r="J188" s="25" t="s">
        <v>55</v>
      </c>
    </row>
    <row r="189" spans="2:10" ht="21.95" customHeight="1">
      <c r="B189" s="15" t="s">
        <v>169</v>
      </c>
      <c r="C189" s="16" t="s">
        <v>1432</v>
      </c>
      <c r="D189" s="17" t="s">
        <v>1433</v>
      </c>
      <c r="E189" s="16" t="s">
        <v>1431</v>
      </c>
      <c r="F189" s="18">
        <v>100000</v>
      </c>
      <c r="G189" s="19">
        <f t="shared" si="21"/>
        <v>5000</v>
      </c>
      <c r="H189" s="20">
        <v>95000</v>
      </c>
      <c r="I189" s="24">
        <f t="shared" si="17"/>
        <v>0.05</v>
      </c>
      <c r="J189" s="25" t="s">
        <v>55</v>
      </c>
    </row>
    <row r="190" spans="2:10" ht="21.95" customHeight="1">
      <c r="B190" s="15" t="s">
        <v>169</v>
      </c>
      <c r="C190" s="16" t="s">
        <v>1434</v>
      </c>
      <c r="D190" s="17" t="s">
        <v>1435</v>
      </c>
      <c r="E190" s="16" t="s">
        <v>1431</v>
      </c>
      <c r="F190" s="18">
        <v>130960.95</v>
      </c>
      <c r="G190" s="19">
        <f t="shared" si="21"/>
        <v>75411.100000000006</v>
      </c>
      <c r="H190" s="20">
        <v>55549.85</v>
      </c>
      <c r="I190" s="24">
        <f t="shared" si="17"/>
        <v>0.57582890166877998</v>
      </c>
      <c r="J190" s="25" t="s">
        <v>55</v>
      </c>
    </row>
    <row r="191" spans="2:10" ht="21.95" customHeight="1">
      <c r="B191" s="15" t="s">
        <v>124</v>
      </c>
      <c r="C191" s="16" t="s">
        <v>1436</v>
      </c>
      <c r="D191" s="17" t="s">
        <v>1437</v>
      </c>
      <c r="E191" s="16" t="s">
        <v>1438</v>
      </c>
      <c r="F191" s="18">
        <v>10000</v>
      </c>
      <c r="G191" s="19">
        <f t="shared" si="21"/>
        <v>500</v>
      </c>
      <c r="H191" s="20">
        <v>9500</v>
      </c>
      <c r="I191" s="24">
        <f t="shared" si="17"/>
        <v>0.05</v>
      </c>
      <c r="J191" s="25" t="s">
        <v>55</v>
      </c>
    </row>
    <row r="192" spans="2:10" ht="21.95" customHeight="1">
      <c r="B192" s="15" t="s">
        <v>60</v>
      </c>
      <c r="C192" s="16" t="s">
        <v>1439</v>
      </c>
      <c r="D192" s="17" t="s">
        <v>1440</v>
      </c>
      <c r="E192" s="16" t="s">
        <v>269</v>
      </c>
      <c r="F192" s="18">
        <v>365317.59</v>
      </c>
      <c r="G192" s="19">
        <f t="shared" si="21"/>
        <v>286584.40000000002</v>
      </c>
      <c r="H192" s="20">
        <v>78733.19</v>
      </c>
      <c r="I192" s="24">
        <f t="shared" si="17"/>
        <v>0.7844801560198621</v>
      </c>
      <c r="J192" s="25" t="s">
        <v>55</v>
      </c>
    </row>
    <row r="193" spans="2:10" ht="21.95" customHeight="1">
      <c r="B193" s="15" t="s">
        <v>60</v>
      </c>
      <c r="C193" s="16" t="s">
        <v>1441</v>
      </c>
      <c r="D193" s="17" t="s">
        <v>1442</v>
      </c>
      <c r="E193" s="16" t="s">
        <v>269</v>
      </c>
      <c r="F193" s="18">
        <v>677247.05</v>
      </c>
      <c r="G193" s="19">
        <f t="shared" si="21"/>
        <v>618254.54</v>
      </c>
      <c r="H193" s="20">
        <v>58992.51</v>
      </c>
      <c r="I193" s="24">
        <f t="shared" si="17"/>
        <v>0.91289366265973404</v>
      </c>
      <c r="J193" s="25" t="s">
        <v>55</v>
      </c>
    </row>
    <row r="194" spans="2:10" ht="21.95" customHeight="1">
      <c r="B194" s="15" t="s">
        <v>302</v>
      </c>
      <c r="C194" s="16" t="s">
        <v>1443</v>
      </c>
      <c r="D194" s="17" t="s">
        <v>1444</v>
      </c>
      <c r="E194" s="16" t="s">
        <v>1445</v>
      </c>
      <c r="F194" s="18">
        <v>132.07</v>
      </c>
      <c r="G194" s="19">
        <v>0</v>
      </c>
      <c r="H194" s="20">
        <v>132.07</v>
      </c>
      <c r="I194" s="24">
        <f t="shared" si="17"/>
        <v>0</v>
      </c>
      <c r="J194" s="25" t="s">
        <v>55</v>
      </c>
    </row>
    <row r="195" spans="2:10" ht="21.95" customHeight="1">
      <c r="B195" s="15" t="s">
        <v>72</v>
      </c>
      <c r="C195" s="16" t="s">
        <v>1446</v>
      </c>
      <c r="D195" s="17" t="s">
        <v>1447</v>
      </c>
      <c r="E195" s="16" t="s">
        <v>305</v>
      </c>
      <c r="F195" s="18">
        <v>7.0000000000000007E-2</v>
      </c>
      <c r="G195" s="19">
        <v>0</v>
      </c>
      <c r="H195" s="20">
        <v>7.0000000000000007E-2</v>
      </c>
      <c r="I195" s="24">
        <f t="shared" si="17"/>
        <v>0</v>
      </c>
      <c r="J195" s="25" t="s">
        <v>55</v>
      </c>
    </row>
    <row r="196" spans="2:10" ht="21.95" customHeight="1">
      <c r="B196" s="15" t="s">
        <v>302</v>
      </c>
      <c r="C196" s="16" t="s">
        <v>1450</v>
      </c>
      <c r="D196" s="17" t="s">
        <v>1451</v>
      </c>
      <c r="E196" s="16" t="s">
        <v>305</v>
      </c>
      <c r="F196" s="18">
        <v>285000</v>
      </c>
      <c r="G196" s="19">
        <f t="shared" ref="G196:G202" si="22">SUM(F196-H196)</f>
        <v>284978.3</v>
      </c>
      <c r="H196" s="20">
        <v>21.7</v>
      </c>
      <c r="I196" s="24">
        <f t="shared" si="17"/>
        <v>0.99992385964912278</v>
      </c>
      <c r="J196" s="25" t="s">
        <v>55</v>
      </c>
    </row>
    <row r="197" spans="2:10" ht="21.95" customHeight="1">
      <c r="B197" s="15" t="s">
        <v>51</v>
      </c>
      <c r="C197" s="16" t="s">
        <v>1452</v>
      </c>
      <c r="D197" s="17" t="s">
        <v>1453</v>
      </c>
      <c r="E197" s="16" t="s">
        <v>1454</v>
      </c>
      <c r="F197" s="18">
        <v>20000</v>
      </c>
      <c r="G197" s="19">
        <f t="shared" si="22"/>
        <v>8839</v>
      </c>
      <c r="H197" s="20">
        <v>11161</v>
      </c>
      <c r="I197" s="24">
        <f t="shared" si="17"/>
        <v>0.44195000000000001</v>
      </c>
      <c r="J197" s="25" t="s">
        <v>55</v>
      </c>
    </row>
    <row r="198" spans="2:10" ht="21.95" customHeight="1">
      <c r="B198" s="15" t="s">
        <v>124</v>
      </c>
      <c r="C198" s="16" t="s">
        <v>1455</v>
      </c>
      <c r="D198" s="17" t="s">
        <v>1456</v>
      </c>
      <c r="E198" s="16" t="s">
        <v>1457</v>
      </c>
      <c r="F198" s="18">
        <v>456547.45</v>
      </c>
      <c r="G198" s="19">
        <f t="shared" si="22"/>
        <v>270304.2</v>
      </c>
      <c r="H198" s="20">
        <v>186243.25</v>
      </c>
      <c r="I198" s="24">
        <f t="shared" si="17"/>
        <v>0.59206156994196335</v>
      </c>
      <c r="J198" s="25" t="s">
        <v>55</v>
      </c>
    </row>
    <row r="199" spans="2:10" ht="21.95" customHeight="1">
      <c r="B199" s="15" t="s">
        <v>124</v>
      </c>
      <c r="C199" s="16" t="s">
        <v>1458</v>
      </c>
      <c r="D199" s="17" t="s">
        <v>1459</v>
      </c>
      <c r="E199" s="16" t="s">
        <v>1457</v>
      </c>
      <c r="F199" s="18">
        <v>62089.2</v>
      </c>
      <c r="G199" s="19">
        <f t="shared" si="22"/>
        <v>53424.95</v>
      </c>
      <c r="H199" s="20">
        <v>8664.25</v>
      </c>
      <c r="I199" s="24">
        <f t="shared" si="17"/>
        <v>0.86045479729163843</v>
      </c>
      <c r="J199" s="25" t="s">
        <v>55</v>
      </c>
    </row>
    <row r="200" spans="2:10" ht="21.95" customHeight="1">
      <c r="B200" s="15" t="s">
        <v>1051</v>
      </c>
      <c r="C200" s="16" t="s">
        <v>1460</v>
      </c>
      <c r="D200" s="17" t="s">
        <v>1461</v>
      </c>
      <c r="E200" s="16" t="s">
        <v>1462</v>
      </c>
      <c r="F200" s="18">
        <v>112567.1</v>
      </c>
      <c r="G200" s="19">
        <f t="shared" si="22"/>
        <v>111658.1</v>
      </c>
      <c r="H200" s="20">
        <v>909</v>
      </c>
      <c r="I200" s="24">
        <f t="shared" si="17"/>
        <v>0.99192481639839702</v>
      </c>
      <c r="J200" s="25" t="s">
        <v>55</v>
      </c>
    </row>
    <row r="201" spans="2:10" ht="21.95" customHeight="1">
      <c r="B201" s="15" t="s">
        <v>120</v>
      </c>
      <c r="C201" s="16" t="s">
        <v>1463</v>
      </c>
      <c r="D201" s="17" t="s">
        <v>1464</v>
      </c>
      <c r="E201" s="16" t="s">
        <v>1465</v>
      </c>
      <c r="F201" s="18">
        <v>849219.21</v>
      </c>
      <c r="G201" s="19">
        <f t="shared" si="22"/>
        <v>600391.6</v>
      </c>
      <c r="H201" s="20">
        <v>248827.61</v>
      </c>
      <c r="I201" s="24">
        <f t="shared" si="17"/>
        <v>0.70699248548557914</v>
      </c>
      <c r="J201" s="25" t="s">
        <v>55</v>
      </c>
    </row>
    <row r="202" spans="2:10" ht="21.95" customHeight="1">
      <c r="B202" s="15" t="s">
        <v>134</v>
      </c>
      <c r="C202" s="16" t="s">
        <v>1466</v>
      </c>
      <c r="D202" s="17" t="s">
        <v>1467</v>
      </c>
      <c r="E202" s="16" t="s">
        <v>1468</v>
      </c>
      <c r="F202" s="18">
        <v>47500</v>
      </c>
      <c r="G202" s="19">
        <f t="shared" si="22"/>
        <v>10666.400000000001</v>
      </c>
      <c r="H202" s="20">
        <v>36833.599999999999</v>
      </c>
      <c r="I202" s="24">
        <f t="shared" si="17"/>
        <v>0.22455578947368424</v>
      </c>
      <c r="J202" s="25" t="s">
        <v>55</v>
      </c>
    </row>
    <row r="203" spans="2:10" ht="21.95" customHeight="1">
      <c r="B203" s="15" t="s">
        <v>85</v>
      </c>
      <c r="C203" s="16" t="s">
        <v>1469</v>
      </c>
      <c r="D203" s="17" t="s">
        <v>1470</v>
      </c>
      <c r="E203" s="16" t="s">
        <v>1471</v>
      </c>
      <c r="F203" s="18">
        <v>80000</v>
      </c>
      <c r="G203" s="19">
        <v>0</v>
      </c>
      <c r="H203" s="20">
        <v>80000</v>
      </c>
      <c r="I203" s="24">
        <f t="shared" si="17"/>
        <v>0</v>
      </c>
      <c r="J203" s="25" t="s">
        <v>55</v>
      </c>
    </row>
    <row r="204" spans="2:10" ht="21.95" customHeight="1">
      <c r="B204" s="15" t="s">
        <v>81</v>
      </c>
      <c r="C204" s="16" t="s">
        <v>1472</v>
      </c>
      <c r="D204" s="17" t="s">
        <v>1473</v>
      </c>
      <c r="E204" s="16" t="s">
        <v>1474</v>
      </c>
      <c r="F204" s="18">
        <v>625185.72</v>
      </c>
      <c r="G204" s="19">
        <f t="shared" ref="G204:G213" si="23">SUM(F204-H204)</f>
        <v>97848.890000000014</v>
      </c>
      <c r="H204" s="20">
        <v>527336.82999999996</v>
      </c>
      <c r="I204" s="24">
        <f t="shared" si="17"/>
        <v>0.1565117162304987</v>
      </c>
      <c r="J204" s="25" t="s">
        <v>55</v>
      </c>
    </row>
    <row r="205" spans="2:10" ht="21.95" customHeight="1">
      <c r="B205" s="15" t="s">
        <v>81</v>
      </c>
      <c r="C205" s="16" t="s">
        <v>1475</v>
      </c>
      <c r="D205" s="17" t="s">
        <v>1476</v>
      </c>
      <c r="E205" s="16" t="s">
        <v>1474</v>
      </c>
      <c r="F205" s="18">
        <v>116908.1</v>
      </c>
      <c r="G205" s="19">
        <f t="shared" si="23"/>
        <v>58205.400000000009</v>
      </c>
      <c r="H205" s="20">
        <v>58702.7</v>
      </c>
      <c r="I205" s="24">
        <f t="shared" si="17"/>
        <v>0.49787311572080983</v>
      </c>
      <c r="J205" s="25" t="s">
        <v>55</v>
      </c>
    </row>
    <row r="206" spans="2:10" ht="21.95" customHeight="1">
      <c r="B206" s="15" t="s">
        <v>60</v>
      </c>
      <c r="C206" s="16" t="s">
        <v>1477</v>
      </c>
      <c r="D206" s="17" t="s">
        <v>1478</v>
      </c>
      <c r="E206" s="16" t="s">
        <v>1479</v>
      </c>
      <c r="F206" s="18">
        <v>30291</v>
      </c>
      <c r="G206" s="19">
        <v>0</v>
      </c>
      <c r="H206" s="20">
        <v>30291</v>
      </c>
      <c r="I206" s="24">
        <f t="shared" si="17"/>
        <v>0</v>
      </c>
      <c r="J206" s="25" t="s">
        <v>55</v>
      </c>
    </row>
    <row r="207" spans="2:10" ht="21.95" customHeight="1">
      <c r="B207" s="15" t="s">
        <v>65</v>
      </c>
      <c r="C207" s="16" t="s">
        <v>1480</v>
      </c>
      <c r="D207" s="17" t="s">
        <v>1481</v>
      </c>
      <c r="E207" s="16" t="s">
        <v>1482</v>
      </c>
      <c r="F207" s="18">
        <v>13647.04</v>
      </c>
      <c r="G207" s="19">
        <v>0</v>
      </c>
      <c r="H207" s="20">
        <v>13647.04</v>
      </c>
      <c r="I207" s="24">
        <f t="shared" si="17"/>
        <v>0</v>
      </c>
      <c r="J207" s="25" t="s">
        <v>55</v>
      </c>
    </row>
    <row r="208" spans="2:10" ht="21.95" customHeight="1">
      <c r="B208" s="15" t="s">
        <v>65</v>
      </c>
      <c r="C208" s="16" t="s">
        <v>1483</v>
      </c>
      <c r="D208" s="17" t="s">
        <v>1484</v>
      </c>
      <c r="E208" s="16" t="s">
        <v>1482</v>
      </c>
      <c r="F208" s="18">
        <v>522697.37</v>
      </c>
      <c r="G208" s="19">
        <f t="shared" si="23"/>
        <v>148073.21000000002</v>
      </c>
      <c r="H208" s="20">
        <v>374624.16</v>
      </c>
      <c r="I208" s="24">
        <f t="shared" si="17"/>
        <v>0.2832866941725764</v>
      </c>
      <c r="J208" s="25" t="s">
        <v>55</v>
      </c>
    </row>
    <row r="209" spans="2:10" ht="21.95" customHeight="1">
      <c r="B209" s="15" t="s">
        <v>65</v>
      </c>
      <c r="C209" s="16" t="s">
        <v>1485</v>
      </c>
      <c r="D209" s="17" t="s">
        <v>1486</v>
      </c>
      <c r="E209" s="16" t="s">
        <v>1482</v>
      </c>
      <c r="F209" s="18">
        <v>306552.19</v>
      </c>
      <c r="G209" s="19">
        <f t="shared" si="23"/>
        <v>77608.56</v>
      </c>
      <c r="H209" s="20">
        <v>228943.63</v>
      </c>
      <c r="I209" s="24">
        <f t="shared" ref="I209:I272" si="24">SUM(G209/F209)</f>
        <v>0.25316589648242277</v>
      </c>
      <c r="J209" s="25" t="s">
        <v>55</v>
      </c>
    </row>
    <row r="210" spans="2:10" ht="21.95" customHeight="1">
      <c r="B210" s="15" t="s">
        <v>124</v>
      </c>
      <c r="C210" s="16" t="s">
        <v>1487</v>
      </c>
      <c r="D210" s="17" t="s">
        <v>1488</v>
      </c>
      <c r="E210" s="16" t="s">
        <v>1489</v>
      </c>
      <c r="F210" s="18">
        <v>10305.450000000001</v>
      </c>
      <c r="G210" s="19">
        <f t="shared" si="23"/>
        <v>10305.450000000001</v>
      </c>
      <c r="H210" s="20">
        <v>0</v>
      </c>
      <c r="I210" s="24">
        <f t="shared" si="24"/>
        <v>1</v>
      </c>
      <c r="J210" s="25" t="s">
        <v>55</v>
      </c>
    </row>
    <row r="211" spans="2:10" ht="21.95" customHeight="1">
      <c r="B211" s="15" t="s">
        <v>46</v>
      </c>
      <c r="C211" s="16" t="s">
        <v>1490</v>
      </c>
      <c r="D211" s="17" t="s">
        <v>1491</v>
      </c>
      <c r="E211" s="16" t="s">
        <v>1492</v>
      </c>
      <c r="F211" s="18">
        <v>5782.36</v>
      </c>
      <c r="G211" s="19">
        <f t="shared" si="23"/>
        <v>5393</v>
      </c>
      <c r="H211" s="20">
        <v>389.36</v>
      </c>
      <c r="I211" s="24">
        <f t="shared" si="24"/>
        <v>0.93266417172227267</v>
      </c>
      <c r="J211" s="25" t="s">
        <v>55</v>
      </c>
    </row>
    <row r="212" spans="2:10" ht="21.95" customHeight="1">
      <c r="B212" s="15" t="s">
        <v>46</v>
      </c>
      <c r="C212" s="16" t="s">
        <v>1493</v>
      </c>
      <c r="D212" s="17" t="s">
        <v>1494</v>
      </c>
      <c r="E212" s="16" t="s">
        <v>1492</v>
      </c>
      <c r="F212" s="18">
        <v>42277.83</v>
      </c>
      <c r="G212" s="19">
        <f t="shared" si="23"/>
        <v>42277.83</v>
      </c>
      <c r="H212" s="20">
        <v>0</v>
      </c>
      <c r="I212" s="24">
        <f t="shared" si="24"/>
        <v>1</v>
      </c>
      <c r="J212" s="25" t="s">
        <v>55</v>
      </c>
    </row>
    <row r="213" spans="2:10" ht="21.95" customHeight="1">
      <c r="B213" s="15" t="s">
        <v>46</v>
      </c>
      <c r="C213" s="16" t="s">
        <v>1495</v>
      </c>
      <c r="D213" s="17" t="s">
        <v>1496</v>
      </c>
      <c r="E213" s="16" t="s">
        <v>1492</v>
      </c>
      <c r="F213" s="18">
        <v>200000</v>
      </c>
      <c r="G213" s="19">
        <f t="shared" si="23"/>
        <v>54419.23000000001</v>
      </c>
      <c r="H213" s="20">
        <v>145580.76999999999</v>
      </c>
      <c r="I213" s="24">
        <f t="shared" si="24"/>
        <v>0.27209615000000004</v>
      </c>
      <c r="J213" s="25" t="s">
        <v>55</v>
      </c>
    </row>
    <row r="214" spans="2:10" ht="21.95" customHeight="1">
      <c r="B214" s="15" t="s">
        <v>72</v>
      </c>
      <c r="C214" s="16" t="s">
        <v>1497</v>
      </c>
      <c r="D214" s="17" t="s">
        <v>1498</v>
      </c>
      <c r="E214" s="16" t="s">
        <v>1499</v>
      </c>
      <c r="F214" s="18">
        <v>0.16</v>
      </c>
      <c r="G214" s="19">
        <v>0</v>
      </c>
      <c r="H214" s="20">
        <v>0.16</v>
      </c>
      <c r="I214" s="24">
        <f t="shared" si="24"/>
        <v>0</v>
      </c>
      <c r="J214" s="25" t="s">
        <v>55</v>
      </c>
    </row>
    <row r="215" spans="2:10" ht="21.95" customHeight="1">
      <c r="B215" s="15" t="s">
        <v>46</v>
      </c>
      <c r="C215" s="16" t="s">
        <v>1500</v>
      </c>
      <c r="D215" s="17" t="s">
        <v>1501</v>
      </c>
      <c r="E215" s="16" t="s">
        <v>430</v>
      </c>
      <c r="F215" s="18">
        <v>50000</v>
      </c>
      <c r="G215" s="19">
        <f t="shared" ref="G215:G218" si="25">SUM(F215-H215)</f>
        <v>2500</v>
      </c>
      <c r="H215" s="20">
        <v>47500</v>
      </c>
      <c r="I215" s="24">
        <f t="shared" si="24"/>
        <v>0.05</v>
      </c>
      <c r="J215" s="25" t="s">
        <v>55</v>
      </c>
    </row>
    <row r="216" spans="2:10" ht="21.95" customHeight="1">
      <c r="B216" s="15" t="s">
        <v>302</v>
      </c>
      <c r="C216" s="16" t="s">
        <v>1502</v>
      </c>
      <c r="D216" s="17" t="s">
        <v>1503</v>
      </c>
      <c r="E216" s="16" t="s">
        <v>1504</v>
      </c>
      <c r="F216" s="18">
        <v>100000</v>
      </c>
      <c r="G216" s="19">
        <f t="shared" si="25"/>
        <v>7000</v>
      </c>
      <c r="H216" s="20">
        <v>93000</v>
      </c>
      <c r="I216" s="24">
        <f t="shared" si="24"/>
        <v>7.0000000000000007E-2</v>
      </c>
      <c r="J216" s="25" t="s">
        <v>55</v>
      </c>
    </row>
    <row r="217" spans="2:10" ht="21.95" customHeight="1">
      <c r="B217" s="15" t="s">
        <v>96</v>
      </c>
      <c r="C217" s="16" t="s">
        <v>1505</v>
      </c>
      <c r="D217" s="17" t="s">
        <v>1506</v>
      </c>
      <c r="E217" s="16" t="s">
        <v>1507</v>
      </c>
      <c r="F217" s="18">
        <v>14900</v>
      </c>
      <c r="G217" s="19">
        <f t="shared" si="25"/>
        <v>9700</v>
      </c>
      <c r="H217" s="20">
        <v>5200</v>
      </c>
      <c r="I217" s="24">
        <f t="shared" si="24"/>
        <v>0.65100671140939592</v>
      </c>
      <c r="J217" s="25" t="s">
        <v>55</v>
      </c>
    </row>
    <row r="218" spans="2:10" ht="21.95" customHeight="1">
      <c r="B218" s="15" t="s">
        <v>169</v>
      </c>
      <c r="C218" s="16" t="s">
        <v>1508</v>
      </c>
      <c r="D218" s="17" t="s">
        <v>1509</v>
      </c>
      <c r="E218" s="16" t="s">
        <v>1510</v>
      </c>
      <c r="F218" s="18">
        <v>147123.62</v>
      </c>
      <c r="G218" s="19">
        <f t="shared" si="25"/>
        <v>78452.739999999991</v>
      </c>
      <c r="H218" s="20">
        <v>68670.880000000005</v>
      </c>
      <c r="I218" s="24">
        <f t="shared" si="24"/>
        <v>0.53324367630432146</v>
      </c>
      <c r="J218" s="25" t="s">
        <v>55</v>
      </c>
    </row>
    <row r="219" spans="2:10" ht="21.95" customHeight="1">
      <c r="B219" s="15" t="s">
        <v>96</v>
      </c>
      <c r="C219" s="16" t="s">
        <v>1511</v>
      </c>
      <c r="D219" s="17" t="s">
        <v>1512</v>
      </c>
      <c r="E219" s="16" t="s">
        <v>1513</v>
      </c>
      <c r="F219" s="18">
        <v>27.7</v>
      </c>
      <c r="G219" s="19">
        <v>0</v>
      </c>
      <c r="H219" s="20">
        <v>27.7</v>
      </c>
      <c r="I219" s="24">
        <f t="shared" si="24"/>
        <v>0</v>
      </c>
      <c r="J219" s="25" t="s">
        <v>55</v>
      </c>
    </row>
    <row r="220" spans="2:10" ht="21.95" customHeight="1">
      <c r="B220" s="15" t="s">
        <v>46</v>
      </c>
      <c r="C220" s="16" t="s">
        <v>1514</v>
      </c>
      <c r="D220" s="17" t="s">
        <v>1515</v>
      </c>
      <c r="E220" s="16" t="s">
        <v>1516</v>
      </c>
      <c r="F220" s="18">
        <v>2433.56</v>
      </c>
      <c r="G220" s="19">
        <f t="shared" ref="G220:G224" si="26">SUM(F220-H220)</f>
        <v>89</v>
      </c>
      <c r="H220" s="20">
        <v>2344.56</v>
      </c>
      <c r="I220" s="24">
        <f t="shared" si="24"/>
        <v>3.6571935764887653E-2</v>
      </c>
      <c r="J220" s="25" t="s">
        <v>55</v>
      </c>
    </row>
    <row r="221" spans="2:10" ht="21.95" customHeight="1">
      <c r="B221" s="15" t="s">
        <v>85</v>
      </c>
      <c r="C221" s="16" t="s">
        <v>1517</v>
      </c>
      <c r="D221" s="17" t="s">
        <v>1518</v>
      </c>
      <c r="E221" s="16" t="s">
        <v>1516</v>
      </c>
      <c r="F221" s="18">
        <v>51673.75</v>
      </c>
      <c r="G221" s="19">
        <f t="shared" si="26"/>
        <v>11329.5</v>
      </c>
      <c r="H221" s="20">
        <v>40344.25</v>
      </c>
      <c r="I221" s="24">
        <f t="shared" si="24"/>
        <v>0.21925058661312563</v>
      </c>
      <c r="J221" s="25" t="s">
        <v>55</v>
      </c>
    </row>
    <row r="222" spans="2:10" ht="21.95" customHeight="1">
      <c r="B222" s="15" t="s">
        <v>46</v>
      </c>
      <c r="C222" s="16" t="s">
        <v>1519</v>
      </c>
      <c r="D222" s="17" t="s">
        <v>1520</v>
      </c>
      <c r="E222" s="16" t="s">
        <v>1521</v>
      </c>
      <c r="F222" s="18">
        <v>119.47</v>
      </c>
      <c r="G222" s="19">
        <f t="shared" si="26"/>
        <v>119.47</v>
      </c>
      <c r="H222" s="20">
        <v>0</v>
      </c>
      <c r="I222" s="24">
        <f t="shared" si="24"/>
        <v>1</v>
      </c>
      <c r="J222" s="25" t="s">
        <v>55</v>
      </c>
    </row>
    <row r="223" spans="2:10" ht="21.95" customHeight="1">
      <c r="B223" s="15" t="s">
        <v>46</v>
      </c>
      <c r="C223" s="16" t="s">
        <v>1522</v>
      </c>
      <c r="D223" s="17" t="s">
        <v>1523</v>
      </c>
      <c r="E223" s="16" t="s">
        <v>1521</v>
      </c>
      <c r="F223" s="18">
        <v>16141.46</v>
      </c>
      <c r="G223" s="19">
        <f t="shared" si="26"/>
        <v>16141.46</v>
      </c>
      <c r="H223" s="20">
        <v>0</v>
      </c>
      <c r="I223" s="24">
        <f t="shared" si="24"/>
        <v>1</v>
      </c>
      <c r="J223" s="25" t="s">
        <v>55</v>
      </c>
    </row>
    <row r="224" spans="2:10" ht="21.95" customHeight="1">
      <c r="B224" s="15" t="s">
        <v>46</v>
      </c>
      <c r="C224" s="16" t="s">
        <v>1524</v>
      </c>
      <c r="D224" s="17" t="s">
        <v>1525</v>
      </c>
      <c r="E224" s="16" t="s">
        <v>1521</v>
      </c>
      <c r="F224" s="18">
        <v>100000</v>
      </c>
      <c r="G224" s="19">
        <f t="shared" si="26"/>
        <v>35020</v>
      </c>
      <c r="H224" s="20">
        <v>64980</v>
      </c>
      <c r="I224" s="24">
        <f t="shared" si="24"/>
        <v>0.35020000000000001</v>
      </c>
      <c r="J224" s="25" t="s">
        <v>55</v>
      </c>
    </row>
    <row r="225" spans="2:10" ht="21.95" customHeight="1">
      <c r="B225" s="15" t="s">
        <v>124</v>
      </c>
      <c r="C225" s="16" t="s">
        <v>1526</v>
      </c>
      <c r="D225" s="17" t="s">
        <v>1527</v>
      </c>
      <c r="E225" s="16" t="s">
        <v>1528</v>
      </c>
      <c r="F225" s="18">
        <v>111.62</v>
      </c>
      <c r="G225" s="19">
        <v>0</v>
      </c>
      <c r="H225" s="20">
        <v>111.62</v>
      </c>
      <c r="I225" s="24">
        <f t="shared" si="24"/>
        <v>0</v>
      </c>
      <c r="J225" s="25" t="s">
        <v>55</v>
      </c>
    </row>
    <row r="226" spans="2:10" ht="21.95" customHeight="1">
      <c r="B226" s="15" t="s">
        <v>169</v>
      </c>
      <c r="C226" s="16" t="s">
        <v>1529</v>
      </c>
      <c r="D226" s="17" t="s">
        <v>1530</v>
      </c>
      <c r="E226" s="16" t="s">
        <v>1531</v>
      </c>
      <c r="F226" s="18">
        <v>47500</v>
      </c>
      <c r="G226" s="19">
        <v>0</v>
      </c>
      <c r="H226" s="20">
        <v>47500</v>
      </c>
      <c r="I226" s="24">
        <f t="shared" si="24"/>
        <v>0</v>
      </c>
      <c r="J226" s="25" t="s">
        <v>55</v>
      </c>
    </row>
    <row r="227" spans="2:10" ht="21.95" customHeight="1">
      <c r="B227" s="15" t="s">
        <v>65</v>
      </c>
      <c r="C227" s="16" t="s">
        <v>1532</v>
      </c>
      <c r="D227" s="17" t="s">
        <v>1533</v>
      </c>
      <c r="E227" s="16" t="s">
        <v>1534</v>
      </c>
      <c r="F227" s="18">
        <v>234782.83</v>
      </c>
      <c r="G227" s="19">
        <f t="shared" ref="G227:G234" si="27">SUM(F227-H227)</f>
        <v>56291.369999999995</v>
      </c>
      <c r="H227" s="20">
        <v>178491.46</v>
      </c>
      <c r="I227" s="24">
        <f t="shared" si="24"/>
        <v>0.23975931289353655</v>
      </c>
      <c r="J227" s="25" t="s">
        <v>55</v>
      </c>
    </row>
    <row r="228" spans="2:10" ht="21.95" customHeight="1">
      <c r="B228" s="15" t="s">
        <v>96</v>
      </c>
      <c r="C228" s="16" t="s">
        <v>1535</v>
      </c>
      <c r="D228" s="17" t="s">
        <v>1536</v>
      </c>
      <c r="E228" s="16" t="s">
        <v>1537</v>
      </c>
      <c r="F228" s="18">
        <v>81364.47</v>
      </c>
      <c r="G228" s="19">
        <f t="shared" si="27"/>
        <v>20496</v>
      </c>
      <c r="H228" s="20">
        <v>60868.47</v>
      </c>
      <c r="I228" s="24">
        <f t="shared" si="24"/>
        <v>0.25190356429532446</v>
      </c>
      <c r="J228" s="25" t="s">
        <v>55</v>
      </c>
    </row>
    <row r="229" spans="2:10" ht="21.95" customHeight="1">
      <c r="B229" s="15" t="s">
        <v>96</v>
      </c>
      <c r="C229" s="16" t="s">
        <v>1538</v>
      </c>
      <c r="D229" s="17" t="s">
        <v>1539</v>
      </c>
      <c r="E229" s="16" t="s">
        <v>1537</v>
      </c>
      <c r="F229" s="18">
        <v>100000</v>
      </c>
      <c r="G229" s="19">
        <v>0</v>
      </c>
      <c r="H229" s="20">
        <v>100000</v>
      </c>
      <c r="I229" s="24">
        <f t="shared" si="24"/>
        <v>0</v>
      </c>
      <c r="J229" s="25" t="s">
        <v>55</v>
      </c>
    </row>
    <row r="230" spans="2:10" ht="21.95" customHeight="1">
      <c r="B230" s="15" t="s">
        <v>120</v>
      </c>
      <c r="C230" s="16" t="s">
        <v>1540</v>
      </c>
      <c r="D230" s="17" t="s">
        <v>1541</v>
      </c>
      <c r="E230" s="16" t="s">
        <v>1542</v>
      </c>
      <c r="F230" s="18">
        <v>103801</v>
      </c>
      <c r="G230" s="19">
        <f t="shared" si="27"/>
        <v>96021.23</v>
      </c>
      <c r="H230" s="20">
        <v>7779.77</v>
      </c>
      <c r="I230" s="24">
        <f t="shared" si="24"/>
        <v>0.92505110740744301</v>
      </c>
      <c r="J230" s="25" t="s">
        <v>55</v>
      </c>
    </row>
    <row r="231" spans="2:10" ht="21.95" customHeight="1">
      <c r="B231" s="15" t="s">
        <v>60</v>
      </c>
      <c r="C231" s="16" t="s">
        <v>1543</v>
      </c>
      <c r="D231" s="17" t="s">
        <v>1544</v>
      </c>
      <c r="E231" s="16" t="s">
        <v>412</v>
      </c>
      <c r="F231" s="18">
        <v>30339.3</v>
      </c>
      <c r="G231" s="19">
        <f t="shared" si="27"/>
        <v>28892.71</v>
      </c>
      <c r="H231" s="20">
        <v>1446.59</v>
      </c>
      <c r="I231" s="24">
        <f t="shared" si="24"/>
        <v>0.95231959867234905</v>
      </c>
      <c r="J231" s="25" t="s">
        <v>55</v>
      </c>
    </row>
    <row r="232" spans="2:10" ht="21.95" customHeight="1">
      <c r="B232" s="15" t="s">
        <v>60</v>
      </c>
      <c r="C232" s="16" t="s">
        <v>1545</v>
      </c>
      <c r="D232" s="17" t="s">
        <v>1546</v>
      </c>
      <c r="E232" s="16" t="s">
        <v>412</v>
      </c>
      <c r="F232" s="18">
        <v>31508</v>
      </c>
      <c r="G232" s="19">
        <f t="shared" si="27"/>
        <v>22812</v>
      </c>
      <c r="H232" s="20">
        <v>8696</v>
      </c>
      <c r="I232" s="24">
        <f t="shared" si="24"/>
        <v>0.7240066014980322</v>
      </c>
      <c r="J232" s="25" t="s">
        <v>55</v>
      </c>
    </row>
    <row r="233" spans="2:10" ht="21.95" customHeight="1">
      <c r="B233" s="15" t="s">
        <v>270</v>
      </c>
      <c r="C233" s="16" t="s">
        <v>1547</v>
      </c>
      <c r="D233" s="17" t="s">
        <v>1548</v>
      </c>
      <c r="E233" s="16" t="s">
        <v>492</v>
      </c>
      <c r="F233" s="18">
        <v>100000</v>
      </c>
      <c r="G233" s="19">
        <f t="shared" si="27"/>
        <v>5000</v>
      </c>
      <c r="H233" s="20">
        <v>95000</v>
      </c>
      <c r="I233" s="24">
        <f t="shared" si="24"/>
        <v>0.05</v>
      </c>
      <c r="J233" s="25" t="s">
        <v>55</v>
      </c>
    </row>
    <row r="234" spans="2:10" ht="21.95" customHeight="1">
      <c r="B234" s="15" t="s">
        <v>120</v>
      </c>
      <c r="C234" s="16" t="s">
        <v>1549</v>
      </c>
      <c r="D234" s="17" t="s">
        <v>1550</v>
      </c>
      <c r="E234" s="16" t="s">
        <v>1551</v>
      </c>
      <c r="F234" s="18">
        <v>100000</v>
      </c>
      <c r="G234" s="19">
        <f t="shared" si="27"/>
        <v>11021.050000000003</v>
      </c>
      <c r="H234" s="20">
        <v>88978.95</v>
      </c>
      <c r="I234" s="24">
        <f t="shared" si="24"/>
        <v>0.11021050000000003</v>
      </c>
      <c r="J234" s="25" t="s">
        <v>55</v>
      </c>
    </row>
    <row r="235" spans="2:10" ht="21.95" customHeight="1">
      <c r="B235" s="15" t="s">
        <v>46</v>
      </c>
      <c r="C235" s="16" t="s">
        <v>1552</v>
      </c>
      <c r="D235" s="17" t="s">
        <v>1553</v>
      </c>
      <c r="E235" s="16" t="s">
        <v>1554</v>
      </c>
      <c r="F235" s="18">
        <v>7812.9</v>
      </c>
      <c r="G235" s="19">
        <v>0</v>
      </c>
      <c r="H235" s="20">
        <v>7812.9</v>
      </c>
      <c r="I235" s="24">
        <f t="shared" si="24"/>
        <v>0</v>
      </c>
      <c r="J235" s="25" t="s">
        <v>55</v>
      </c>
    </row>
    <row r="236" spans="2:10" ht="21.95" customHeight="1">
      <c r="B236" s="15" t="s">
        <v>46</v>
      </c>
      <c r="C236" s="16" t="s">
        <v>1555</v>
      </c>
      <c r="D236" s="17" t="s">
        <v>1556</v>
      </c>
      <c r="E236" s="16" t="s">
        <v>1554</v>
      </c>
      <c r="F236" s="18">
        <v>47500</v>
      </c>
      <c r="G236" s="19">
        <f t="shared" ref="G236:G245" si="28">SUM(F236-H236)</f>
        <v>23683.98</v>
      </c>
      <c r="H236" s="20">
        <v>23816.02</v>
      </c>
      <c r="I236" s="24">
        <f t="shared" si="24"/>
        <v>0.49861010526315791</v>
      </c>
      <c r="J236" s="25" t="s">
        <v>55</v>
      </c>
    </row>
    <row r="237" spans="2:10" ht="21.95" customHeight="1">
      <c r="B237" s="15" t="s">
        <v>134</v>
      </c>
      <c r="C237" s="16" t="s">
        <v>1557</v>
      </c>
      <c r="D237" s="17" t="s">
        <v>1558</v>
      </c>
      <c r="E237" s="16" t="s">
        <v>1559</v>
      </c>
      <c r="F237" s="18">
        <v>62226.57</v>
      </c>
      <c r="G237" s="19">
        <v>0</v>
      </c>
      <c r="H237" s="20">
        <v>62226.57</v>
      </c>
      <c r="I237" s="24">
        <f t="shared" si="24"/>
        <v>0</v>
      </c>
      <c r="J237" s="25" t="s">
        <v>55</v>
      </c>
    </row>
    <row r="238" spans="2:10" ht="21.95" customHeight="1">
      <c r="B238" s="15" t="s">
        <v>169</v>
      </c>
      <c r="C238" s="16" t="s">
        <v>1560</v>
      </c>
      <c r="D238" s="17" t="s">
        <v>1561</v>
      </c>
      <c r="E238" s="16" t="s">
        <v>1562</v>
      </c>
      <c r="F238" s="18">
        <v>20000</v>
      </c>
      <c r="G238" s="19">
        <f t="shared" si="28"/>
        <v>1000</v>
      </c>
      <c r="H238" s="20">
        <v>19000</v>
      </c>
      <c r="I238" s="24">
        <f t="shared" si="24"/>
        <v>0.05</v>
      </c>
      <c r="J238" s="25" t="s">
        <v>55</v>
      </c>
    </row>
    <row r="239" spans="2:10" ht="21.95" customHeight="1">
      <c r="B239" s="15" t="s">
        <v>1563</v>
      </c>
      <c r="C239" s="16" t="s">
        <v>1564</v>
      </c>
      <c r="D239" s="17" t="s">
        <v>1565</v>
      </c>
      <c r="E239" s="16" t="s">
        <v>1566</v>
      </c>
      <c r="F239" s="18">
        <v>50000</v>
      </c>
      <c r="G239" s="19">
        <f t="shared" si="28"/>
        <v>2500</v>
      </c>
      <c r="H239" s="20">
        <v>47500</v>
      </c>
      <c r="I239" s="24">
        <f t="shared" si="24"/>
        <v>0.05</v>
      </c>
      <c r="J239" s="25" t="s">
        <v>55</v>
      </c>
    </row>
    <row r="240" spans="2:10" ht="21.95" customHeight="1">
      <c r="B240" s="15" t="s">
        <v>169</v>
      </c>
      <c r="C240" s="16" t="s">
        <v>1567</v>
      </c>
      <c r="D240" s="17" t="s">
        <v>1568</v>
      </c>
      <c r="E240" s="16" t="s">
        <v>1569</v>
      </c>
      <c r="F240" s="18">
        <v>65830</v>
      </c>
      <c r="G240" s="19">
        <f t="shared" si="28"/>
        <v>47413.57</v>
      </c>
      <c r="H240" s="20">
        <v>18416.43</v>
      </c>
      <c r="I240" s="24">
        <f t="shared" si="24"/>
        <v>0.72024259456174999</v>
      </c>
      <c r="J240" s="25" t="s">
        <v>55</v>
      </c>
    </row>
    <row r="241" spans="2:10" ht="21.95" customHeight="1">
      <c r="B241" s="15" t="s">
        <v>65</v>
      </c>
      <c r="C241" s="16" t="s">
        <v>1570</v>
      </c>
      <c r="D241" s="17" t="s">
        <v>1571</v>
      </c>
      <c r="E241" s="16" t="s">
        <v>1572</v>
      </c>
      <c r="F241" s="18">
        <v>134920</v>
      </c>
      <c r="G241" s="19">
        <f t="shared" si="28"/>
        <v>61550.369999999995</v>
      </c>
      <c r="H241" s="20">
        <v>73369.63</v>
      </c>
      <c r="I241" s="24">
        <f t="shared" si="24"/>
        <v>0.45619900681885556</v>
      </c>
      <c r="J241" s="25" t="s">
        <v>55</v>
      </c>
    </row>
    <row r="242" spans="2:10" ht="21.95" customHeight="1">
      <c r="B242" s="15" t="s">
        <v>65</v>
      </c>
      <c r="C242" s="16" t="s">
        <v>1573</v>
      </c>
      <c r="D242" s="17" t="s">
        <v>1574</v>
      </c>
      <c r="E242" s="16" t="s">
        <v>1572</v>
      </c>
      <c r="F242" s="18">
        <v>200000</v>
      </c>
      <c r="G242" s="19">
        <f t="shared" si="28"/>
        <v>10000</v>
      </c>
      <c r="H242" s="20">
        <v>190000</v>
      </c>
      <c r="I242" s="24">
        <f t="shared" si="24"/>
        <v>0.05</v>
      </c>
      <c r="J242" s="25" t="s">
        <v>55</v>
      </c>
    </row>
    <row r="243" spans="2:10" ht="21.95" customHeight="1">
      <c r="B243" s="15" t="s">
        <v>65</v>
      </c>
      <c r="C243" s="16" t="s">
        <v>1575</v>
      </c>
      <c r="D243" s="17" t="s">
        <v>1576</v>
      </c>
      <c r="E243" s="16" t="s">
        <v>1572</v>
      </c>
      <c r="F243" s="18">
        <v>353449.08</v>
      </c>
      <c r="G243" s="19">
        <f t="shared" si="28"/>
        <v>177900.55000000002</v>
      </c>
      <c r="H243" s="20">
        <v>175548.53</v>
      </c>
      <c r="I243" s="24">
        <f t="shared" si="24"/>
        <v>0.50332724023500075</v>
      </c>
      <c r="J243" s="25" t="s">
        <v>55</v>
      </c>
    </row>
    <row r="244" spans="2:10" ht="21.95" customHeight="1">
      <c r="B244" s="15" t="s">
        <v>65</v>
      </c>
      <c r="C244" s="16" t="s">
        <v>1577</v>
      </c>
      <c r="D244" s="17" t="s">
        <v>1578</v>
      </c>
      <c r="E244" s="16" t="s">
        <v>1572</v>
      </c>
      <c r="F244" s="18">
        <v>66609.8</v>
      </c>
      <c r="G244" s="19">
        <f t="shared" si="28"/>
        <v>29255.39</v>
      </c>
      <c r="H244" s="20">
        <v>37354.410000000003</v>
      </c>
      <c r="I244" s="24">
        <f t="shared" si="24"/>
        <v>0.43920549228491901</v>
      </c>
      <c r="J244" s="25" t="s">
        <v>55</v>
      </c>
    </row>
    <row r="245" spans="2:10" ht="21.95" customHeight="1">
      <c r="B245" s="15" t="s">
        <v>81</v>
      </c>
      <c r="C245" s="16" t="s">
        <v>1579</v>
      </c>
      <c r="D245" s="17" t="s">
        <v>1580</v>
      </c>
      <c r="E245" s="16" t="s">
        <v>1581</v>
      </c>
      <c r="F245" s="18">
        <v>181393.7</v>
      </c>
      <c r="G245" s="19">
        <f t="shared" si="28"/>
        <v>32689</v>
      </c>
      <c r="H245" s="20">
        <v>148704.70000000001</v>
      </c>
      <c r="I245" s="24">
        <f t="shared" si="24"/>
        <v>0.18021022780835275</v>
      </c>
      <c r="J245" s="25" t="s">
        <v>55</v>
      </c>
    </row>
    <row r="246" spans="2:10" ht="21.95" customHeight="1">
      <c r="B246" s="15" t="s">
        <v>1582</v>
      </c>
      <c r="C246" s="16" t="s">
        <v>1583</v>
      </c>
      <c r="D246" s="17" t="s">
        <v>1584</v>
      </c>
      <c r="E246" s="16" t="s">
        <v>1585</v>
      </c>
      <c r="F246" s="18">
        <v>2000</v>
      </c>
      <c r="G246" s="19">
        <v>0</v>
      </c>
      <c r="H246" s="20">
        <v>2000</v>
      </c>
      <c r="I246" s="24">
        <f t="shared" si="24"/>
        <v>0</v>
      </c>
      <c r="J246" s="25" t="s">
        <v>55</v>
      </c>
    </row>
    <row r="247" spans="2:10" ht="21.95" customHeight="1">
      <c r="B247" s="15" t="s">
        <v>1582</v>
      </c>
      <c r="C247" s="16" t="s">
        <v>1586</v>
      </c>
      <c r="D247" s="17" t="s">
        <v>1587</v>
      </c>
      <c r="E247" s="16" t="s">
        <v>1585</v>
      </c>
      <c r="F247" s="18">
        <v>1452137.49</v>
      </c>
      <c r="G247" s="19">
        <f t="shared" ref="G247:G250" si="29">SUM(F247-H247)</f>
        <v>752185.41</v>
      </c>
      <c r="H247" s="20">
        <v>699952.08</v>
      </c>
      <c r="I247" s="24">
        <f t="shared" si="24"/>
        <v>0.51798498088497114</v>
      </c>
      <c r="J247" s="25" t="s">
        <v>55</v>
      </c>
    </row>
    <row r="248" spans="2:10" ht="21.95" customHeight="1">
      <c r="B248" s="15" t="s">
        <v>81</v>
      </c>
      <c r="C248" s="16" t="s">
        <v>1588</v>
      </c>
      <c r="D248" s="17" t="s">
        <v>1589</v>
      </c>
      <c r="E248" s="16" t="s">
        <v>1590</v>
      </c>
      <c r="F248" s="18">
        <v>79739.09</v>
      </c>
      <c r="G248" s="19">
        <f t="shared" si="29"/>
        <v>59953.659999999996</v>
      </c>
      <c r="H248" s="20">
        <v>19785.43</v>
      </c>
      <c r="I248" s="24">
        <f t="shared" si="24"/>
        <v>0.75187288944481301</v>
      </c>
      <c r="J248" s="25" t="s">
        <v>55</v>
      </c>
    </row>
    <row r="249" spans="2:10" ht="21.95" customHeight="1">
      <c r="B249" s="15" t="s">
        <v>81</v>
      </c>
      <c r="C249" s="16" t="s">
        <v>1591</v>
      </c>
      <c r="D249" s="17" t="s">
        <v>1592</v>
      </c>
      <c r="E249" s="16" t="s">
        <v>1590</v>
      </c>
      <c r="F249" s="18">
        <v>169423.95</v>
      </c>
      <c r="G249" s="19">
        <f t="shared" si="29"/>
        <v>111382.89000000001</v>
      </c>
      <c r="H249" s="20">
        <v>58041.06</v>
      </c>
      <c r="I249" s="24">
        <f t="shared" si="24"/>
        <v>0.65742116152999619</v>
      </c>
      <c r="J249" s="25" t="s">
        <v>55</v>
      </c>
    </row>
    <row r="250" spans="2:10" ht="21.95" customHeight="1">
      <c r="B250" s="15" t="s">
        <v>270</v>
      </c>
      <c r="C250" s="16" t="s">
        <v>1593</v>
      </c>
      <c r="D250" s="17" t="s">
        <v>1594</v>
      </c>
      <c r="E250" s="16" t="s">
        <v>1595</v>
      </c>
      <c r="F250" s="18">
        <v>9348.9699999999993</v>
      </c>
      <c r="G250" s="19">
        <f t="shared" si="29"/>
        <v>6121.57</v>
      </c>
      <c r="H250" s="20">
        <v>3227.4</v>
      </c>
      <c r="I250" s="24">
        <f t="shared" si="24"/>
        <v>0.65478550043480732</v>
      </c>
      <c r="J250" s="25" t="s">
        <v>55</v>
      </c>
    </row>
    <row r="251" spans="2:10" ht="21.95" customHeight="1">
      <c r="B251" s="15" t="s">
        <v>60</v>
      </c>
      <c r="C251" s="16" t="s">
        <v>1596</v>
      </c>
      <c r="D251" s="17" t="s">
        <v>1597</v>
      </c>
      <c r="E251" s="16" t="s">
        <v>1598</v>
      </c>
      <c r="F251" s="18">
        <v>30.16</v>
      </c>
      <c r="G251" s="19">
        <v>0</v>
      </c>
      <c r="H251" s="20">
        <v>30.16</v>
      </c>
      <c r="I251" s="24">
        <f t="shared" si="24"/>
        <v>0</v>
      </c>
      <c r="J251" s="25" t="s">
        <v>55</v>
      </c>
    </row>
    <row r="252" spans="2:10" ht="21.95" customHeight="1">
      <c r="B252" s="15" t="s">
        <v>60</v>
      </c>
      <c r="C252" s="16" t="s">
        <v>1599</v>
      </c>
      <c r="D252" s="17" t="s">
        <v>1600</v>
      </c>
      <c r="E252" s="16" t="s">
        <v>1598</v>
      </c>
      <c r="F252" s="18">
        <v>10102.709999999999</v>
      </c>
      <c r="G252" s="19">
        <f t="shared" ref="G252:G256" si="30">SUM(F252-H252)</f>
        <v>4499.9999999999991</v>
      </c>
      <c r="H252" s="20">
        <v>5602.71</v>
      </c>
      <c r="I252" s="24">
        <f t="shared" si="24"/>
        <v>0.44542503942011596</v>
      </c>
      <c r="J252" s="25" t="s">
        <v>55</v>
      </c>
    </row>
    <row r="253" spans="2:10" ht="21.95" customHeight="1">
      <c r="B253" s="15" t="s">
        <v>284</v>
      </c>
      <c r="C253" s="16" t="s">
        <v>1601</v>
      </c>
      <c r="D253" s="17" t="s">
        <v>1602</v>
      </c>
      <c r="E253" s="16" t="s">
        <v>1603</v>
      </c>
      <c r="F253" s="18">
        <v>64268.6</v>
      </c>
      <c r="G253" s="19">
        <f t="shared" si="30"/>
        <v>5811</v>
      </c>
      <c r="H253" s="20">
        <v>58457.599999999999</v>
      </c>
      <c r="I253" s="24">
        <f t="shared" si="24"/>
        <v>9.0417404455675088E-2</v>
      </c>
      <c r="J253" s="25" t="s">
        <v>55</v>
      </c>
    </row>
    <row r="254" spans="2:10" ht="21.95" customHeight="1">
      <c r="B254" s="15" t="s">
        <v>159</v>
      </c>
      <c r="C254" s="16" t="s">
        <v>1604</v>
      </c>
      <c r="D254" s="17" t="s">
        <v>1605</v>
      </c>
      <c r="E254" s="16" t="s">
        <v>162</v>
      </c>
      <c r="F254" s="18">
        <v>700000</v>
      </c>
      <c r="G254" s="19">
        <f t="shared" si="30"/>
        <v>42311.910000000033</v>
      </c>
      <c r="H254" s="20">
        <v>657688.09</v>
      </c>
      <c r="I254" s="24">
        <f t="shared" si="24"/>
        <v>6.0445585714285759E-2</v>
      </c>
      <c r="J254" s="25" t="s">
        <v>55</v>
      </c>
    </row>
    <row r="255" spans="2:10" ht="21.95" customHeight="1">
      <c r="B255" s="15" t="s">
        <v>96</v>
      </c>
      <c r="C255" s="16" t="s">
        <v>1606</v>
      </c>
      <c r="D255" s="17" t="s">
        <v>1607</v>
      </c>
      <c r="E255" s="16" t="s">
        <v>99</v>
      </c>
      <c r="F255" s="18">
        <v>44874.94</v>
      </c>
      <c r="G255" s="19">
        <f t="shared" si="30"/>
        <v>42081.53</v>
      </c>
      <c r="H255" s="20">
        <v>2793.41</v>
      </c>
      <c r="I255" s="24">
        <f t="shared" si="24"/>
        <v>0.93775122596264193</v>
      </c>
      <c r="J255" s="25" t="s">
        <v>55</v>
      </c>
    </row>
    <row r="256" spans="2:10" ht="21.95" customHeight="1">
      <c r="B256" s="15" t="s">
        <v>96</v>
      </c>
      <c r="C256" s="16" t="s">
        <v>1608</v>
      </c>
      <c r="D256" s="17" t="s">
        <v>1609</v>
      </c>
      <c r="E256" s="16" t="s">
        <v>99</v>
      </c>
      <c r="F256" s="18">
        <v>50000</v>
      </c>
      <c r="G256" s="19">
        <f t="shared" si="30"/>
        <v>2500</v>
      </c>
      <c r="H256" s="20">
        <v>47500</v>
      </c>
      <c r="I256" s="24">
        <f t="shared" si="24"/>
        <v>0.05</v>
      </c>
      <c r="J256" s="25" t="s">
        <v>55</v>
      </c>
    </row>
    <row r="257" spans="2:10" ht="21.95" customHeight="1">
      <c r="B257" s="15" t="s">
        <v>169</v>
      </c>
      <c r="C257" s="16" t="s">
        <v>1610</v>
      </c>
      <c r="D257" s="17" t="s">
        <v>1611</v>
      </c>
      <c r="E257" s="16" t="s">
        <v>1612</v>
      </c>
      <c r="F257" s="18">
        <v>0.3</v>
      </c>
      <c r="G257" s="19">
        <v>0</v>
      </c>
      <c r="H257" s="20">
        <v>0.3</v>
      </c>
      <c r="I257" s="24">
        <f t="shared" si="24"/>
        <v>0</v>
      </c>
      <c r="J257" s="25" t="s">
        <v>55</v>
      </c>
    </row>
    <row r="258" spans="2:10" ht="21.95" customHeight="1">
      <c r="B258" s="15" t="s">
        <v>169</v>
      </c>
      <c r="C258" s="16" t="s">
        <v>1613</v>
      </c>
      <c r="D258" s="17" t="s">
        <v>1614</v>
      </c>
      <c r="E258" s="16" t="s">
        <v>1612</v>
      </c>
      <c r="F258" s="18">
        <v>47943</v>
      </c>
      <c r="G258" s="19">
        <f t="shared" ref="G258:G261" si="31">SUM(F258-H258)</f>
        <v>15971</v>
      </c>
      <c r="H258" s="20">
        <v>31972</v>
      </c>
      <c r="I258" s="24">
        <f t="shared" si="24"/>
        <v>0.33312475231003486</v>
      </c>
      <c r="J258" s="25" t="s">
        <v>55</v>
      </c>
    </row>
    <row r="259" spans="2:10" ht="21.95" customHeight="1">
      <c r="B259" s="15" t="s">
        <v>169</v>
      </c>
      <c r="C259" s="16" t="s">
        <v>1615</v>
      </c>
      <c r="D259" s="17" t="s">
        <v>1616</v>
      </c>
      <c r="E259" s="16" t="s">
        <v>1612</v>
      </c>
      <c r="F259" s="18">
        <v>250000</v>
      </c>
      <c r="G259" s="19">
        <f t="shared" si="31"/>
        <v>13100</v>
      </c>
      <c r="H259" s="20">
        <v>236900</v>
      </c>
      <c r="I259" s="24">
        <f t="shared" si="24"/>
        <v>5.2400000000000002E-2</v>
      </c>
      <c r="J259" s="25" t="s">
        <v>55</v>
      </c>
    </row>
    <row r="260" spans="2:10" ht="21.95" customHeight="1">
      <c r="B260" s="15" t="s">
        <v>72</v>
      </c>
      <c r="C260" s="16" t="s">
        <v>1617</v>
      </c>
      <c r="D260" s="17" t="s">
        <v>1618</v>
      </c>
      <c r="E260" s="16" t="s">
        <v>1619</v>
      </c>
      <c r="F260" s="18">
        <v>2610.35</v>
      </c>
      <c r="G260" s="19">
        <f t="shared" si="31"/>
        <v>300</v>
      </c>
      <c r="H260" s="20">
        <v>2310.35</v>
      </c>
      <c r="I260" s="24">
        <f t="shared" si="24"/>
        <v>0.11492711705326872</v>
      </c>
      <c r="J260" s="25" t="s">
        <v>55</v>
      </c>
    </row>
    <row r="261" spans="2:10" ht="21.95" customHeight="1">
      <c r="B261" s="15" t="s">
        <v>72</v>
      </c>
      <c r="C261" s="16" t="s">
        <v>1620</v>
      </c>
      <c r="D261" s="17" t="s">
        <v>1621</v>
      </c>
      <c r="E261" s="16" t="s">
        <v>1619</v>
      </c>
      <c r="F261" s="18">
        <v>284819.21999999997</v>
      </c>
      <c r="G261" s="19">
        <f t="shared" si="31"/>
        <v>168349.47999999998</v>
      </c>
      <c r="H261" s="20">
        <v>116469.74</v>
      </c>
      <c r="I261" s="24">
        <f t="shared" si="24"/>
        <v>0.59107485793971348</v>
      </c>
      <c r="J261" s="25" t="s">
        <v>55</v>
      </c>
    </row>
    <row r="262" spans="2:10" ht="21.95" customHeight="1">
      <c r="B262" s="15" t="s">
        <v>72</v>
      </c>
      <c r="C262" s="16" t="s">
        <v>1622</v>
      </c>
      <c r="D262" s="17" t="s">
        <v>1623</v>
      </c>
      <c r="E262" s="16" t="s">
        <v>1619</v>
      </c>
      <c r="F262" s="18">
        <v>100000</v>
      </c>
      <c r="G262" s="19">
        <v>0</v>
      </c>
      <c r="H262" s="20">
        <v>100000</v>
      </c>
      <c r="I262" s="24">
        <f t="shared" si="24"/>
        <v>0</v>
      </c>
      <c r="J262" s="25" t="s">
        <v>55</v>
      </c>
    </row>
    <row r="263" spans="2:10" ht="21.95" customHeight="1">
      <c r="B263" s="15" t="s">
        <v>96</v>
      </c>
      <c r="C263" s="16" t="s">
        <v>1624</v>
      </c>
      <c r="D263" s="17" t="s">
        <v>1625</v>
      </c>
      <c r="E263" s="16" t="s">
        <v>1626</v>
      </c>
      <c r="F263" s="18">
        <v>80000</v>
      </c>
      <c r="G263" s="19">
        <v>0</v>
      </c>
      <c r="H263" s="20">
        <v>80000</v>
      </c>
      <c r="I263" s="24">
        <f t="shared" si="24"/>
        <v>0</v>
      </c>
      <c r="J263" s="25" t="s">
        <v>55</v>
      </c>
    </row>
    <row r="264" spans="2:10" ht="21.95" customHeight="1">
      <c r="B264" s="15" t="s">
        <v>96</v>
      </c>
      <c r="C264" s="16" t="s">
        <v>1627</v>
      </c>
      <c r="D264" s="17" t="s">
        <v>1628</v>
      </c>
      <c r="E264" s="16" t="s">
        <v>1626</v>
      </c>
      <c r="F264" s="18">
        <v>23259.35</v>
      </c>
      <c r="G264" s="19">
        <v>0</v>
      </c>
      <c r="H264" s="20">
        <v>23259.35</v>
      </c>
      <c r="I264" s="24">
        <f t="shared" si="24"/>
        <v>0</v>
      </c>
      <c r="J264" s="25" t="s">
        <v>55</v>
      </c>
    </row>
    <row r="265" spans="2:10" ht="21.95" customHeight="1">
      <c r="B265" s="15" t="s">
        <v>96</v>
      </c>
      <c r="C265" s="16" t="s">
        <v>1629</v>
      </c>
      <c r="D265" s="17" t="s">
        <v>1630</v>
      </c>
      <c r="E265" s="16" t="s">
        <v>1626</v>
      </c>
      <c r="F265" s="18">
        <v>200000</v>
      </c>
      <c r="G265" s="19">
        <f>SUM(F265-H265)</f>
        <v>10000</v>
      </c>
      <c r="H265" s="20">
        <v>190000</v>
      </c>
      <c r="I265" s="24">
        <f t="shared" si="24"/>
        <v>0.05</v>
      </c>
      <c r="J265" s="25" t="s">
        <v>55</v>
      </c>
    </row>
    <row r="266" spans="2:10" ht="21.95" customHeight="1">
      <c r="B266" s="15" t="s">
        <v>81</v>
      </c>
      <c r="C266" s="16" t="s">
        <v>1633</v>
      </c>
      <c r="D266" s="17" t="s">
        <v>1634</v>
      </c>
      <c r="E266" s="16" t="s">
        <v>1635</v>
      </c>
      <c r="F266" s="18">
        <v>0.12</v>
      </c>
      <c r="G266" s="19">
        <v>0</v>
      </c>
      <c r="H266" s="20">
        <v>0.12</v>
      </c>
      <c r="I266" s="24">
        <f t="shared" si="24"/>
        <v>0</v>
      </c>
      <c r="J266" s="25" t="s">
        <v>55</v>
      </c>
    </row>
    <row r="267" spans="2:10" ht="21.95" customHeight="1">
      <c r="B267" s="15" t="s">
        <v>81</v>
      </c>
      <c r="C267" s="16" t="s">
        <v>1636</v>
      </c>
      <c r="D267" s="17" t="s">
        <v>1637</v>
      </c>
      <c r="E267" s="16" t="s">
        <v>1635</v>
      </c>
      <c r="F267" s="18">
        <v>200000</v>
      </c>
      <c r="G267" s="19">
        <f>SUM(F267-H267)</f>
        <v>35916.100000000006</v>
      </c>
      <c r="H267" s="20">
        <v>164083.9</v>
      </c>
      <c r="I267" s="24">
        <f t="shared" si="24"/>
        <v>0.17958050000000003</v>
      </c>
      <c r="J267" s="25" t="s">
        <v>55</v>
      </c>
    </row>
    <row r="268" spans="2:10" ht="21.95" customHeight="1">
      <c r="B268" s="15" t="s">
        <v>270</v>
      </c>
      <c r="C268" s="16" t="s">
        <v>1638</v>
      </c>
      <c r="D268" s="17" t="s">
        <v>1639</v>
      </c>
      <c r="E268" s="16" t="s">
        <v>1640</v>
      </c>
      <c r="F268" s="18">
        <v>60697.88</v>
      </c>
      <c r="G268" s="19">
        <f>SUM(F268-H268)</f>
        <v>30641.699999999997</v>
      </c>
      <c r="H268" s="20">
        <v>30056.18</v>
      </c>
      <c r="I268" s="24">
        <f t="shared" si="24"/>
        <v>0.50482323270598572</v>
      </c>
      <c r="J268" s="25" t="s">
        <v>55</v>
      </c>
    </row>
    <row r="269" spans="2:10" ht="21.95" customHeight="1">
      <c r="B269" s="15" t="s">
        <v>81</v>
      </c>
      <c r="C269" s="16" t="s">
        <v>1641</v>
      </c>
      <c r="D269" s="17" t="s">
        <v>1642</v>
      </c>
      <c r="E269" s="16" t="s">
        <v>1643</v>
      </c>
      <c r="F269" s="18">
        <v>22.87</v>
      </c>
      <c r="G269" s="19">
        <v>0</v>
      </c>
      <c r="H269" s="20">
        <v>22.87</v>
      </c>
      <c r="I269" s="24">
        <f t="shared" si="24"/>
        <v>0</v>
      </c>
      <c r="J269" s="25" t="s">
        <v>55</v>
      </c>
    </row>
    <row r="270" spans="2:10" ht="21.95" customHeight="1">
      <c r="B270" s="15" t="s">
        <v>124</v>
      </c>
      <c r="C270" s="16" t="s">
        <v>1644</v>
      </c>
      <c r="D270" s="17" t="s">
        <v>1645</v>
      </c>
      <c r="E270" s="16" t="s">
        <v>1646</v>
      </c>
      <c r="F270" s="18">
        <v>50000</v>
      </c>
      <c r="G270" s="19">
        <f t="shared" ref="G270:G276" si="32">SUM(F270-H270)</f>
        <v>2500</v>
      </c>
      <c r="H270" s="20">
        <v>47500</v>
      </c>
      <c r="I270" s="24">
        <f t="shared" si="24"/>
        <v>0.05</v>
      </c>
      <c r="J270" s="25" t="s">
        <v>55</v>
      </c>
    </row>
    <row r="271" spans="2:10" ht="21.95" customHeight="1">
      <c r="B271" s="15" t="s">
        <v>124</v>
      </c>
      <c r="C271" s="16" t="s">
        <v>1647</v>
      </c>
      <c r="D271" s="17" t="s">
        <v>1648</v>
      </c>
      <c r="E271" s="16" t="s">
        <v>907</v>
      </c>
      <c r="F271" s="18">
        <v>74.599999999999994</v>
      </c>
      <c r="G271" s="19">
        <f t="shared" si="32"/>
        <v>74.599999999999994</v>
      </c>
      <c r="H271" s="20">
        <v>0</v>
      </c>
      <c r="I271" s="24">
        <f t="shared" si="24"/>
        <v>1</v>
      </c>
      <c r="J271" s="25" t="s">
        <v>55</v>
      </c>
    </row>
    <row r="272" spans="2:10" ht="21.95" customHeight="1">
      <c r="B272" s="15" t="s">
        <v>124</v>
      </c>
      <c r="C272" s="16" t="s">
        <v>1649</v>
      </c>
      <c r="D272" s="17" t="s">
        <v>1650</v>
      </c>
      <c r="E272" s="16" t="s">
        <v>907</v>
      </c>
      <c r="F272" s="18">
        <v>300000</v>
      </c>
      <c r="G272" s="19">
        <f t="shared" si="32"/>
        <v>15000</v>
      </c>
      <c r="H272" s="20">
        <v>285000</v>
      </c>
      <c r="I272" s="24">
        <f t="shared" si="24"/>
        <v>0.05</v>
      </c>
      <c r="J272" s="25" t="s">
        <v>55</v>
      </c>
    </row>
    <row r="273" spans="2:10" ht="21.95" customHeight="1">
      <c r="B273" s="15" t="s">
        <v>124</v>
      </c>
      <c r="C273" s="16" t="s">
        <v>1651</v>
      </c>
      <c r="D273" s="17" t="s">
        <v>1652</v>
      </c>
      <c r="E273" s="16" t="s">
        <v>907</v>
      </c>
      <c r="F273" s="18">
        <v>6787.71</v>
      </c>
      <c r="G273" s="19">
        <f t="shared" si="32"/>
        <v>415</v>
      </c>
      <c r="H273" s="20">
        <v>6372.71</v>
      </c>
      <c r="I273" s="24">
        <f t="shared" ref="I273:I299" si="33">SUM(G273/F273)</f>
        <v>6.1139913166590794E-2</v>
      </c>
      <c r="J273" s="25" t="s">
        <v>55</v>
      </c>
    </row>
    <row r="274" spans="2:10" ht="21.95" customHeight="1">
      <c r="B274" s="15" t="s">
        <v>96</v>
      </c>
      <c r="C274" s="16" t="s">
        <v>1653</v>
      </c>
      <c r="D274" s="17" t="s">
        <v>1654</v>
      </c>
      <c r="E274" s="16" t="s">
        <v>1655</v>
      </c>
      <c r="F274" s="18">
        <v>772316.13</v>
      </c>
      <c r="G274" s="19">
        <f t="shared" si="32"/>
        <v>242321.14</v>
      </c>
      <c r="H274" s="20">
        <v>529994.99</v>
      </c>
      <c r="I274" s="24">
        <f t="shared" si="33"/>
        <v>0.31375900436004101</v>
      </c>
      <c r="J274" s="25" t="s">
        <v>55</v>
      </c>
    </row>
    <row r="275" spans="2:10" ht="21.95" customHeight="1">
      <c r="B275" s="15" t="s">
        <v>96</v>
      </c>
      <c r="C275" s="16" t="s">
        <v>1656</v>
      </c>
      <c r="D275" s="17" t="s">
        <v>1657</v>
      </c>
      <c r="E275" s="16" t="s">
        <v>1655</v>
      </c>
      <c r="F275" s="18">
        <v>100000</v>
      </c>
      <c r="G275" s="19">
        <f t="shared" si="32"/>
        <v>50137</v>
      </c>
      <c r="H275" s="20">
        <v>49863</v>
      </c>
      <c r="I275" s="24">
        <f t="shared" si="33"/>
        <v>0.50136999999999998</v>
      </c>
      <c r="J275" s="25" t="s">
        <v>55</v>
      </c>
    </row>
    <row r="276" spans="2:10" ht="21.95" customHeight="1">
      <c r="B276" s="15" t="s">
        <v>96</v>
      </c>
      <c r="C276" s="16" t="s">
        <v>1658</v>
      </c>
      <c r="D276" s="17" t="s">
        <v>1659</v>
      </c>
      <c r="E276" s="16" t="s">
        <v>1655</v>
      </c>
      <c r="F276" s="18">
        <v>1000</v>
      </c>
      <c r="G276" s="19">
        <f t="shared" si="32"/>
        <v>1000</v>
      </c>
      <c r="H276" s="20">
        <v>0</v>
      </c>
      <c r="I276" s="24">
        <f t="shared" si="33"/>
        <v>1</v>
      </c>
      <c r="J276" s="25" t="s">
        <v>55</v>
      </c>
    </row>
    <row r="277" spans="2:10" ht="21.95" customHeight="1">
      <c r="B277" s="15" t="s">
        <v>274</v>
      </c>
      <c r="C277" s="16" t="s">
        <v>1660</v>
      </c>
      <c r="D277" s="17" t="s">
        <v>1661</v>
      </c>
      <c r="E277" s="16" t="s">
        <v>1662</v>
      </c>
      <c r="F277" s="18">
        <v>37075</v>
      </c>
      <c r="G277" s="19">
        <v>0</v>
      </c>
      <c r="H277" s="20">
        <v>37075</v>
      </c>
      <c r="I277" s="24">
        <f t="shared" si="33"/>
        <v>0</v>
      </c>
      <c r="J277" s="25" t="s">
        <v>55</v>
      </c>
    </row>
    <row r="278" spans="2:10" ht="21.95" customHeight="1">
      <c r="B278" s="15" t="s">
        <v>284</v>
      </c>
      <c r="C278" s="16" t="s">
        <v>1663</v>
      </c>
      <c r="D278" s="17" t="s">
        <v>1664</v>
      </c>
      <c r="E278" s="16" t="s">
        <v>1665</v>
      </c>
      <c r="F278" s="18">
        <v>14460</v>
      </c>
      <c r="G278" s="19">
        <f t="shared" ref="G278:G287" si="34">SUM(F278-H278)</f>
        <v>4106.6000000000004</v>
      </c>
      <c r="H278" s="20">
        <v>10353.4</v>
      </c>
      <c r="I278" s="24">
        <f t="shared" si="33"/>
        <v>0.28399723374827113</v>
      </c>
      <c r="J278" s="25" t="s">
        <v>55</v>
      </c>
    </row>
    <row r="279" spans="2:10" ht="21.95" customHeight="1">
      <c r="B279" s="15" t="s">
        <v>284</v>
      </c>
      <c r="C279" s="16" t="s">
        <v>1666</v>
      </c>
      <c r="D279" s="17" t="s">
        <v>1667</v>
      </c>
      <c r="E279" s="16" t="s">
        <v>1665</v>
      </c>
      <c r="F279" s="18">
        <v>56325</v>
      </c>
      <c r="G279" s="19">
        <f t="shared" si="34"/>
        <v>500</v>
      </c>
      <c r="H279" s="20">
        <v>55825</v>
      </c>
      <c r="I279" s="24">
        <f t="shared" si="33"/>
        <v>8.8770528184642702E-3</v>
      </c>
      <c r="J279" s="25" t="s">
        <v>55</v>
      </c>
    </row>
    <row r="280" spans="2:10" ht="21.95" customHeight="1">
      <c r="B280" s="15" t="s">
        <v>96</v>
      </c>
      <c r="C280" s="16" t="s">
        <v>1668</v>
      </c>
      <c r="D280" s="17" t="s">
        <v>1669</v>
      </c>
      <c r="E280" s="16" t="s">
        <v>1670</v>
      </c>
      <c r="F280" s="18">
        <v>96314.57</v>
      </c>
      <c r="G280" s="19">
        <f t="shared" si="34"/>
        <v>75445.180000000008</v>
      </c>
      <c r="H280" s="20">
        <v>20869.39</v>
      </c>
      <c r="I280" s="24">
        <f t="shared" si="33"/>
        <v>0.78332052980146205</v>
      </c>
      <c r="J280" s="25" t="s">
        <v>55</v>
      </c>
    </row>
    <row r="281" spans="2:10" ht="21.95" customHeight="1">
      <c r="B281" s="15" t="s">
        <v>96</v>
      </c>
      <c r="C281" s="16" t="s">
        <v>1671</v>
      </c>
      <c r="D281" s="17" t="s">
        <v>1672</v>
      </c>
      <c r="E281" s="16" t="s">
        <v>1670</v>
      </c>
      <c r="F281" s="18">
        <v>200000</v>
      </c>
      <c r="G281" s="19">
        <f t="shared" si="34"/>
        <v>10000</v>
      </c>
      <c r="H281" s="20">
        <v>190000</v>
      </c>
      <c r="I281" s="24">
        <f t="shared" si="33"/>
        <v>0.05</v>
      </c>
      <c r="J281" s="25" t="s">
        <v>55</v>
      </c>
    </row>
    <row r="282" spans="2:10" ht="21.95" customHeight="1">
      <c r="B282" s="15" t="s">
        <v>159</v>
      </c>
      <c r="C282" s="16" t="s">
        <v>1673</v>
      </c>
      <c r="D282" s="17" t="s">
        <v>1674</v>
      </c>
      <c r="E282" s="16" t="s">
        <v>1675</v>
      </c>
      <c r="F282" s="18">
        <v>19861.52</v>
      </c>
      <c r="G282" s="19">
        <f t="shared" si="34"/>
        <v>19861.52</v>
      </c>
      <c r="H282" s="20">
        <v>0</v>
      </c>
      <c r="I282" s="24">
        <f t="shared" si="33"/>
        <v>1</v>
      </c>
      <c r="J282" s="25" t="s">
        <v>55</v>
      </c>
    </row>
    <row r="283" spans="2:10" ht="21.95" customHeight="1">
      <c r="B283" s="15" t="s">
        <v>270</v>
      </c>
      <c r="C283" s="16" t="s">
        <v>1676</v>
      </c>
      <c r="D283" s="17" t="s">
        <v>1677</v>
      </c>
      <c r="E283" s="16" t="s">
        <v>1678</v>
      </c>
      <c r="F283" s="18">
        <v>66489.11</v>
      </c>
      <c r="G283" s="19">
        <f t="shared" si="34"/>
        <v>61652</v>
      </c>
      <c r="H283" s="20">
        <v>4837.1099999999997</v>
      </c>
      <c r="I283" s="24">
        <f t="shared" si="33"/>
        <v>0.92724959019604869</v>
      </c>
      <c r="J283" s="25" t="s">
        <v>55</v>
      </c>
    </row>
    <row r="284" spans="2:10" ht="21.95" customHeight="1">
      <c r="B284" s="15" t="s">
        <v>124</v>
      </c>
      <c r="C284" s="16" t="s">
        <v>1679</v>
      </c>
      <c r="D284" s="17" t="s">
        <v>1680</v>
      </c>
      <c r="E284" s="16" t="s">
        <v>1681</v>
      </c>
      <c r="F284" s="18">
        <v>41010</v>
      </c>
      <c r="G284" s="19">
        <f t="shared" si="34"/>
        <v>9529.0999999999985</v>
      </c>
      <c r="H284" s="20">
        <v>31480.9</v>
      </c>
      <c r="I284" s="24">
        <f t="shared" si="33"/>
        <v>0.23236039990246277</v>
      </c>
      <c r="J284" s="25" t="s">
        <v>55</v>
      </c>
    </row>
    <row r="285" spans="2:10" ht="21.95" customHeight="1">
      <c r="B285" s="15" t="s">
        <v>124</v>
      </c>
      <c r="C285" s="16" t="s">
        <v>1682</v>
      </c>
      <c r="D285" s="17" t="s">
        <v>1683</v>
      </c>
      <c r="E285" s="16" t="s">
        <v>133</v>
      </c>
      <c r="F285" s="18">
        <v>38112.26</v>
      </c>
      <c r="G285" s="19">
        <f t="shared" si="34"/>
        <v>2214.2700000000041</v>
      </c>
      <c r="H285" s="20">
        <v>35897.99</v>
      </c>
      <c r="I285" s="24">
        <f t="shared" si="33"/>
        <v>5.8098627580731345E-2</v>
      </c>
      <c r="J285" s="25" t="s">
        <v>55</v>
      </c>
    </row>
    <row r="286" spans="2:10" ht="21.95" customHeight="1">
      <c r="B286" s="15" t="s">
        <v>65</v>
      </c>
      <c r="C286" s="16" t="s">
        <v>1684</v>
      </c>
      <c r="D286" s="17" t="s">
        <v>1685</v>
      </c>
      <c r="E286" s="16" t="s">
        <v>1686</v>
      </c>
      <c r="F286" s="18">
        <v>300</v>
      </c>
      <c r="G286" s="19">
        <f t="shared" si="34"/>
        <v>300</v>
      </c>
      <c r="H286" s="20">
        <v>0</v>
      </c>
      <c r="I286" s="24">
        <f t="shared" si="33"/>
        <v>1</v>
      </c>
      <c r="J286" s="25" t="s">
        <v>55</v>
      </c>
    </row>
    <row r="287" spans="2:10" ht="21.95" customHeight="1">
      <c r="B287" s="15" t="s">
        <v>120</v>
      </c>
      <c r="C287" s="16" t="s">
        <v>1687</v>
      </c>
      <c r="D287" s="17" t="s">
        <v>1688</v>
      </c>
      <c r="E287" s="16" t="s">
        <v>1689</v>
      </c>
      <c r="F287" s="18">
        <v>13819.56</v>
      </c>
      <c r="G287" s="19">
        <f t="shared" si="34"/>
        <v>7999.9999999999991</v>
      </c>
      <c r="H287" s="20">
        <v>5819.56</v>
      </c>
      <c r="I287" s="24">
        <f t="shared" si="33"/>
        <v>0.57888963179724962</v>
      </c>
      <c r="J287" s="25" t="s">
        <v>55</v>
      </c>
    </row>
    <row r="288" spans="2:10" ht="21.95" customHeight="1">
      <c r="B288" s="15" t="s">
        <v>270</v>
      </c>
      <c r="C288" s="16" t="s">
        <v>1690</v>
      </c>
      <c r="D288" s="17" t="s">
        <v>1691</v>
      </c>
      <c r="E288" s="16" t="s">
        <v>1692</v>
      </c>
      <c r="F288" s="18">
        <v>0.75</v>
      </c>
      <c r="G288" s="19">
        <v>0</v>
      </c>
      <c r="H288" s="20">
        <v>0.75</v>
      </c>
      <c r="I288" s="24">
        <f t="shared" si="33"/>
        <v>0</v>
      </c>
      <c r="J288" s="25" t="s">
        <v>55</v>
      </c>
    </row>
    <row r="289" spans="2:10" ht="21.95" customHeight="1">
      <c r="B289" s="15" t="s">
        <v>72</v>
      </c>
      <c r="C289" s="16" t="s">
        <v>1693</v>
      </c>
      <c r="D289" s="17" t="s">
        <v>1694</v>
      </c>
      <c r="E289" s="16" t="s">
        <v>1695</v>
      </c>
      <c r="F289" s="18">
        <v>131927.98000000001</v>
      </c>
      <c r="G289" s="19">
        <f t="shared" ref="G289:G299" si="35">SUM(F289-H289)</f>
        <v>52298.16</v>
      </c>
      <c r="H289" s="20">
        <v>79629.820000000007</v>
      </c>
      <c r="I289" s="24">
        <f t="shared" si="33"/>
        <v>0.39641446795440966</v>
      </c>
      <c r="J289" s="25" t="s">
        <v>55</v>
      </c>
    </row>
    <row r="290" spans="2:10" ht="21.95" customHeight="1">
      <c r="B290" s="15" t="s">
        <v>274</v>
      </c>
      <c r="C290" s="16" t="s">
        <v>1696</v>
      </c>
      <c r="D290" s="17" t="s">
        <v>1697</v>
      </c>
      <c r="E290" s="16" t="s">
        <v>1698</v>
      </c>
      <c r="F290" s="18">
        <v>669051.19999999995</v>
      </c>
      <c r="G290" s="19">
        <f t="shared" si="35"/>
        <v>62599.25</v>
      </c>
      <c r="H290" s="20">
        <v>606451.94999999995</v>
      </c>
      <c r="I290" s="24">
        <f t="shared" si="33"/>
        <v>9.3564214517513761E-2</v>
      </c>
      <c r="J290" s="25" t="s">
        <v>55</v>
      </c>
    </row>
    <row r="291" spans="2:10" ht="21.95" customHeight="1">
      <c r="B291" s="15" t="s">
        <v>72</v>
      </c>
      <c r="C291" s="16" t="s">
        <v>1699</v>
      </c>
      <c r="D291" s="17" t="s">
        <v>1700</v>
      </c>
      <c r="E291" s="16" t="s">
        <v>1701</v>
      </c>
      <c r="F291" s="18">
        <v>100000</v>
      </c>
      <c r="G291" s="19">
        <v>0</v>
      </c>
      <c r="H291" s="20">
        <v>100000</v>
      </c>
      <c r="I291" s="24">
        <f t="shared" si="33"/>
        <v>0</v>
      </c>
      <c r="J291" s="25" t="s">
        <v>55</v>
      </c>
    </row>
    <row r="292" spans="2:10" ht="21.95" customHeight="1">
      <c r="B292" s="15" t="s">
        <v>274</v>
      </c>
      <c r="C292" s="16" t="s">
        <v>1702</v>
      </c>
      <c r="D292" s="17" t="s">
        <v>1703</v>
      </c>
      <c r="E292" s="16" t="s">
        <v>1704</v>
      </c>
      <c r="F292" s="18">
        <v>9312.4</v>
      </c>
      <c r="G292" s="19">
        <f t="shared" si="35"/>
        <v>9312.4</v>
      </c>
      <c r="H292" s="20">
        <v>0</v>
      </c>
      <c r="I292" s="24">
        <f t="shared" si="33"/>
        <v>1</v>
      </c>
      <c r="J292" s="25" t="s">
        <v>55</v>
      </c>
    </row>
    <row r="293" spans="2:10" ht="21.95" customHeight="1">
      <c r="B293" s="15" t="s">
        <v>1582</v>
      </c>
      <c r="C293" s="16" t="s">
        <v>1705</v>
      </c>
      <c r="D293" s="17" t="s">
        <v>1706</v>
      </c>
      <c r="E293" s="16" t="s">
        <v>1707</v>
      </c>
      <c r="F293" s="18">
        <v>380000</v>
      </c>
      <c r="G293" s="19">
        <f t="shared" si="35"/>
        <v>27185.549999999988</v>
      </c>
      <c r="H293" s="20">
        <v>352814.45</v>
      </c>
      <c r="I293" s="24">
        <f t="shared" si="33"/>
        <v>7.1540921052631545E-2</v>
      </c>
      <c r="J293" s="25" t="s">
        <v>55</v>
      </c>
    </row>
    <row r="294" spans="2:10" ht="21.95" customHeight="1">
      <c r="B294" s="15" t="s">
        <v>1582</v>
      </c>
      <c r="C294" s="16" t="s">
        <v>1708</v>
      </c>
      <c r="D294" s="17" t="s">
        <v>1709</v>
      </c>
      <c r="E294" s="16" t="s">
        <v>1707</v>
      </c>
      <c r="F294" s="18">
        <v>451976.98</v>
      </c>
      <c r="G294" s="19">
        <f t="shared" si="35"/>
        <v>111236.44999999995</v>
      </c>
      <c r="H294" s="20">
        <v>340740.53</v>
      </c>
      <c r="I294" s="24">
        <f t="shared" si="33"/>
        <v>0.24611087493880762</v>
      </c>
      <c r="J294" s="25" t="s">
        <v>55</v>
      </c>
    </row>
    <row r="295" spans="2:10" ht="21.95" customHeight="1">
      <c r="B295" s="15" t="s">
        <v>120</v>
      </c>
      <c r="C295" s="16" t="s">
        <v>1710</v>
      </c>
      <c r="D295" s="17" t="s">
        <v>1711</v>
      </c>
      <c r="E295" s="16" t="s">
        <v>1712</v>
      </c>
      <c r="F295" s="18">
        <v>140782.23000000001</v>
      </c>
      <c r="G295" s="19">
        <f t="shared" si="35"/>
        <v>88346.010000000009</v>
      </c>
      <c r="H295" s="20">
        <v>52436.22</v>
      </c>
      <c r="I295" s="24">
        <f t="shared" si="33"/>
        <v>0.62753665714770968</v>
      </c>
      <c r="J295" s="25" t="s">
        <v>55</v>
      </c>
    </row>
    <row r="296" spans="2:10" ht="21.95" customHeight="1">
      <c r="B296" s="15" t="s">
        <v>120</v>
      </c>
      <c r="C296" s="16" t="s">
        <v>1713</v>
      </c>
      <c r="D296" s="17" t="s">
        <v>1714</v>
      </c>
      <c r="E296" s="16" t="s">
        <v>1712</v>
      </c>
      <c r="F296" s="18">
        <v>107207.85</v>
      </c>
      <c r="G296" s="19">
        <f t="shared" si="35"/>
        <v>1725.6000000000058</v>
      </c>
      <c r="H296" s="20">
        <v>105482.25</v>
      </c>
      <c r="I296" s="24">
        <f t="shared" si="33"/>
        <v>1.6095836265721267E-2</v>
      </c>
      <c r="J296" s="25" t="s">
        <v>55</v>
      </c>
    </row>
    <row r="297" spans="2:10" ht="21.95" customHeight="1">
      <c r="B297" s="15" t="s">
        <v>120</v>
      </c>
      <c r="C297" s="16" t="s">
        <v>1715</v>
      </c>
      <c r="D297" s="17" t="s">
        <v>1716</v>
      </c>
      <c r="E297" s="16" t="s">
        <v>1712</v>
      </c>
      <c r="F297" s="18">
        <v>264212.61</v>
      </c>
      <c r="G297" s="19">
        <f t="shared" si="35"/>
        <v>71629.37</v>
      </c>
      <c r="H297" s="20">
        <v>192583.24</v>
      </c>
      <c r="I297" s="24">
        <f t="shared" si="33"/>
        <v>0.27110503923336587</v>
      </c>
      <c r="J297" s="25" t="s">
        <v>55</v>
      </c>
    </row>
    <row r="298" spans="2:10" ht="21.95" customHeight="1">
      <c r="B298" s="15" t="s">
        <v>65</v>
      </c>
      <c r="C298" s="16" t="s">
        <v>1717</v>
      </c>
      <c r="D298" s="17" t="s">
        <v>1718</v>
      </c>
      <c r="E298" s="16" t="s">
        <v>483</v>
      </c>
      <c r="F298" s="18">
        <v>1000000</v>
      </c>
      <c r="G298" s="19">
        <f t="shared" si="35"/>
        <v>50000</v>
      </c>
      <c r="H298" s="20">
        <v>950000</v>
      </c>
      <c r="I298" s="24">
        <f t="shared" si="33"/>
        <v>0.05</v>
      </c>
      <c r="J298" s="25" t="s">
        <v>55</v>
      </c>
    </row>
    <row r="299" spans="2:10" ht="21.95" customHeight="1">
      <c r="B299" s="15" t="s">
        <v>65</v>
      </c>
      <c r="C299" s="16" t="s">
        <v>1719</v>
      </c>
      <c r="D299" s="17" t="s">
        <v>1720</v>
      </c>
      <c r="E299" s="16" t="s">
        <v>483</v>
      </c>
      <c r="F299" s="18">
        <v>199067.79</v>
      </c>
      <c r="G299" s="19">
        <f t="shared" si="35"/>
        <v>136167.71000000002</v>
      </c>
      <c r="H299" s="20">
        <v>62900.08</v>
      </c>
      <c r="I299" s="24">
        <f t="shared" si="33"/>
        <v>0.68402683327121894</v>
      </c>
      <c r="J299" s="25" t="s">
        <v>55</v>
      </c>
    </row>
    <row r="300" spans="2:10" ht="21.95" customHeight="1">
      <c r="B300" s="15" t="s">
        <v>96</v>
      </c>
      <c r="C300" s="16" t="s">
        <v>1722</v>
      </c>
      <c r="D300" s="17" t="s">
        <v>1723</v>
      </c>
      <c r="E300" s="16" t="s">
        <v>1724</v>
      </c>
      <c r="F300" s="18">
        <v>86485.91</v>
      </c>
      <c r="G300" s="19">
        <f t="shared" ref="G300:G306" si="36">SUM(F300-H300)</f>
        <v>86485.91</v>
      </c>
      <c r="H300" s="20">
        <v>0</v>
      </c>
      <c r="I300" s="24">
        <f t="shared" ref="I300:I328" si="37">SUM(G300/F300)</f>
        <v>1</v>
      </c>
      <c r="J300" s="25" t="s">
        <v>55</v>
      </c>
    </row>
    <row r="301" spans="2:10" ht="21.95" customHeight="1">
      <c r="B301" s="15" t="s">
        <v>96</v>
      </c>
      <c r="C301" s="16" t="s">
        <v>1725</v>
      </c>
      <c r="D301" s="17" t="s">
        <v>1726</v>
      </c>
      <c r="E301" s="16" t="s">
        <v>1724</v>
      </c>
      <c r="F301" s="18">
        <v>200000</v>
      </c>
      <c r="G301" s="19">
        <f t="shared" si="36"/>
        <v>50868.299999999988</v>
      </c>
      <c r="H301" s="20">
        <v>149131.70000000001</v>
      </c>
      <c r="I301" s="24">
        <f t="shared" si="37"/>
        <v>0.25434149999999994</v>
      </c>
      <c r="J301" s="25" t="s">
        <v>55</v>
      </c>
    </row>
    <row r="302" spans="2:10" ht="21.95" customHeight="1">
      <c r="B302" s="15" t="s">
        <v>96</v>
      </c>
      <c r="C302" s="16" t="s">
        <v>1727</v>
      </c>
      <c r="D302" s="17" t="s">
        <v>1728</v>
      </c>
      <c r="E302" s="16" t="s">
        <v>1729</v>
      </c>
      <c r="F302" s="18">
        <v>100710.97</v>
      </c>
      <c r="G302" s="19">
        <f t="shared" si="36"/>
        <v>58452.44</v>
      </c>
      <c r="H302" s="20">
        <v>42258.53</v>
      </c>
      <c r="I302" s="24">
        <f t="shared" si="37"/>
        <v>0.58039794473233652</v>
      </c>
      <c r="J302" s="25" t="s">
        <v>55</v>
      </c>
    </row>
    <row r="303" spans="2:10" ht="21.95" customHeight="1">
      <c r="B303" s="15" t="s">
        <v>96</v>
      </c>
      <c r="C303" s="16" t="s">
        <v>1730</v>
      </c>
      <c r="D303" s="17" t="s">
        <v>1731</v>
      </c>
      <c r="E303" s="16" t="s">
        <v>1729</v>
      </c>
      <c r="F303" s="18">
        <v>200000</v>
      </c>
      <c r="G303" s="19">
        <f t="shared" si="36"/>
        <v>10000</v>
      </c>
      <c r="H303" s="20">
        <v>190000</v>
      </c>
      <c r="I303" s="24">
        <f t="shared" si="37"/>
        <v>0.05</v>
      </c>
      <c r="J303" s="25" t="s">
        <v>55</v>
      </c>
    </row>
    <row r="304" spans="2:10" ht="21.95" customHeight="1">
      <c r="B304" s="15" t="s">
        <v>169</v>
      </c>
      <c r="C304" s="16" t="s">
        <v>1732</v>
      </c>
      <c r="D304" s="17" t="s">
        <v>1733</v>
      </c>
      <c r="E304" s="16" t="s">
        <v>1734</v>
      </c>
      <c r="F304" s="18">
        <v>113274.58</v>
      </c>
      <c r="G304" s="19">
        <f t="shared" si="36"/>
        <v>12875.990000000005</v>
      </c>
      <c r="H304" s="20">
        <v>100398.59</v>
      </c>
      <c r="I304" s="24">
        <f t="shared" si="37"/>
        <v>0.11367060464933973</v>
      </c>
      <c r="J304" s="25" t="s">
        <v>55</v>
      </c>
    </row>
    <row r="305" spans="2:10" ht="21.95" customHeight="1">
      <c r="B305" s="15" t="s">
        <v>169</v>
      </c>
      <c r="C305" s="16" t="s">
        <v>1735</v>
      </c>
      <c r="D305" s="17" t="s">
        <v>1736</v>
      </c>
      <c r="E305" s="16" t="s">
        <v>1734</v>
      </c>
      <c r="F305" s="18">
        <v>82942</v>
      </c>
      <c r="G305" s="19">
        <f t="shared" si="36"/>
        <v>5477</v>
      </c>
      <c r="H305" s="20">
        <v>77465</v>
      </c>
      <c r="I305" s="24">
        <f t="shared" si="37"/>
        <v>6.6034096115357724E-2</v>
      </c>
      <c r="J305" s="25" t="s">
        <v>55</v>
      </c>
    </row>
    <row r="306" spans="2:10" ht="21.95" customHeight="1">
      <c r="B306" s="15" t="s">
        <v>169</v>
      </c>
      <c r="C306" s="16" t="s">
        <v>1737</v>
      </c>
      <c r="D306" s="17" t="s">
        <v>1738</v>
      </c>
      <c r="E306" s="16" t="s">
        <v>1734</v>
      </c>
      <c r="F306" s="18">
        <v>290068</v>
      </c>
      <c r="G306" s="19">
        <f t="shared" si="36"/>
        <v>41399</v>
      </c>
      <c r="H306" s="20">
        <v>248669</v>
      </c>
      <c r="I306" s="24">
        <f t="shared" si="37"/>
        <v>0.14272170663430644</v>
      </c>
      <c r="J306" s="25" t="s">
        <v>55</v>
      </c>
    </row>
    <row r="307" spans="2:10" ht="21.95" customHeight="1">
      <c r="B307" s="15" t="s">
        <v>169</v>
      </c>
      <c r="C307" s="16" t="s">
        <v>1739</v>
      </c>
      <c r="D307" s="17" t="s">
        <v>1740</v>
      </c>
      <c r="E307" s="16" t="s">
        <v>1734</v>
      </c>
      <c r="F307" s="18">
        <v>15515.84</v>
      </c>
      <c r="G307" s="19">
        <v>0</v>
      </c>
      <c r="H307" s="20">
        <v>15515.84</v>
      </c>
      <c r="I307" s="24">
        <f t="shared" si="37"/>
        <v>0</v>
      </c>
      <c r="J307" s="25" t="s">
        <v>55</v>
      </c>
    </row>
    <row r="308" spans="2:10" ht="21.95" customHeight="1">
      <c r="B308" s="15" t="s">
        <v>169</v>
      </c>
      <c r="C308" s="16" t="s">
        <v>1741</v>
      </c>
      <c r="D308" s="17" t="s">
        <v>1742</v>
      </c>
      <c r="E308" s="16" t="s">
        <v>1734</v>
      </c>
      <c r="F308" s="18">
        <v>400000</v>
      </c>
      <c r="G308" s="19">
        <f t="shared" ref="G308:G311" si="38">SUM(F308-H308)</f>
        <v>20000</v>
      </c>
      <c r="H308" s="20">
        <v>380000</v>
      </c>
      <c r="I308" s="24">
        <f t="shared" si="37"/>
        <v>0.05</v>
      </c>
      <c r="J308" s="25" t="s">
        <v>55</v>
      </c>
    </row>
    <row r="309" spans="2:10" ht="21.95" customHeight="1">
      <c r="B309" s="15" t="s">
        <v>72</v>
      </c>
      <c r="C309" s="16" t="s">
        <v>1743</v>
      </c>
      <c r="D309" s="17" t="s">
        <v>1744</v>
      </c>
      <c r="E309" s="16" t="s">
        <v>1745</v>
      </c>
      <c r="F309" s="18">
        <v>25047.5</v>
      </c>
      <c r="G309" s="19">
        <f t="shared" si="38"/>
        <v>24683</v>
      </c>
      <c r="H309" s="20">
        <v>364.5</v>
      </c>
      <c r="I309" s="24">
        <f t="shared" si="37"/>
        <v>0.9854476494660146</v>
      </c>
      <c r="J309" s="25" t="s">
        <v>55</v>
      </c>
    </row>
    <row r="310" spans="2:10" ht="21.95" customHeight="1">
      <c r="B310" s="15" t="s">
        <v>270</v>
      </c>
      <c r="C310" s="16" t="s">
        <v>1746</v>
      </c>
      <c r="D310" s="17" t="s">
        <v>1747</v>
      </c>
      <c r="E310" s="16" t="s">
        <v>1748</v>
      </c>
      <c r="F310" s="18">
        <v>25107.45</v>
      </c>
      <c r="G310" s="19">
        <f t="shared" si="38"/>
        <v>16977.800000000003</v>
      </c>
      <c r="H310" s="20">
        <v>8129.65</v>
      </c>
      <c r="I310" s="24">
        <f t="shared" si="37"/>
        <v>0.67620566803876947</v>
      </c>
      <c r="J310" s="25" t="s">
        <v>55</v>
      </c>
    </row>
    <row r="311" spans="2:10" ht="21.95" customHeight="1">
      <c r="B311" s="15" t="s">
        <v>270</v>
      </c>
      <c r="C311" s="16" t="s">
        <v>1749</v>
      </c>
      <c r="D311" s="17" t="s">
        <v>1750</v>
      </c>
      <c r="E311" s="16" t="s">
        <v>1748</v>
      </c>
      <c r="F311" s="18">
        <v>281005.3</v>
      </c>
      <c r="G311" s="19">
        <f t="shared" si="38"/>
        <v>51337.169999999984</v>
      </c>
      <c r="H311" s="20">
        <v>229668.13</v>
      </c>
      <c r="I311" s="24">
        <f t="shared" si="37"/>
        <v>0.18269110938476957</v>
      </c>
      <c r="J311" s="25" t="s">
        <v>55</v>
      </c>
    </row>
    <row r="312" spans="2:10" ht="21.95" customHeight="1">
      <c r="B312" s="15" t="s">
        <v>72</v>
      </c>
      <c r="C312" s="16" t="s">
        <v>1751</v>
      </c>
      <c r="D312" s="17" t="s">
        <v>1752</v>
      </c>
      <c r="E312" s="16" t="s">
        <v>1753</v>
      </c>
      <c r="F312" s="18">
        <v>100000</v>
      </c>
      <c r="G312" s="19">
        <v>0</v>
      </c>
      <c r="H312" s="20">
        <v>100000</v>
      </c>
      <c r="I312" s="24">
        <f t="shared" si="37"/>
        <v>0</v>
      </c>
      <c r="J312" s="25" t="s">
        <v>55</v>
      </c>
    </row>
    <row r="313" spans="2:10" ht="21.95" customHeight="1">
      <c r="B313" s="15" t="s">
        <v>81</v>
      </c>
      <c r="C313" s="16" t="s">
        <v>1754</v>
      </c>
      <c r="D313" s="17" t="s">
        <v>1755</v>
      </c>
      <c r="E313" s="16" t="s">
        <v>1756</v>
      </c>
      <c r="F313" s="18">
        <v>28747</v>
      </c>
      <c r="G313" s="19">
        <f t="shared" ref="G313:G320" si="39">SUM(F313-H313)</f>
        <v>6000</v>
      </c>
      <c r="H313" s="20">
        <v>22747</v>
      </c>
      <c r="I313" s="24">
        <f t="shared" si="37"/>
        <v>0.20871743138414442</v>
      </c>
      <c r="J313" s="25" t="s">
        <v>55</v>
      </c>
    </row>
    <row r="314" spans="2:10" ht="21.95" customHeight="1">
      <c r="B314" s="15" t="s">
        <v>169</v>
      </c>
      <c r="C314" s="16" t="s">
        <v>1757</v>
      </c>
      <c r="D314" s="17" t="s">
        <v>1758</v>
      </c>
      <c r="E314" s="16" t="s">
        <v>1759</v>
      </c>
      <c r="F314" s="18">
        <v>81681.58</v>
      </c>
      <c r="G314" s="19">
        <f t="shared" si="39"/>
        <v>240</v>
      </c>
      <c r="H314" s="20">
        <v>81441.58</v>
      </c>
      <c r="I314" s="24">
        <f t="shared" si="37"/>
        <v>2.9382389517930482E-3</v>
      </c>
      <c r="J314" s="25" t="s">
        <v>55</v>
      </c>
    </row>
    <row r="315" spans="2:10" ht="21.95" customHeight="1">
      <c r="B315" s="15" t="s">
        <v>169</v>
      </c>
      <c r="C315" s="16" t="s">
        <v>1760</v>
      </c>
      <c r="D315" s="17" t="s">
        <v>1761</v>
      </c>
      <c r="E315" s="16" t="s">
        <v>1759</v>
      </c>
      <c r="F315" s="18">
        <v>79578.009999999995</v>
      </c>
      <c r="G315" s="19">
        <f t="shared" si="39"/>
        <v>1882.5</v>
      </c>
      <c r="H315" s="20">
        <v>77695.509999999995</v>
      </c>
      <c r="I315" s="24">
        <f t="shared" si="37"/>
        <v>2.3656032615040262E-2</v>
      </c>
      <c r="J315" s="25" t="s">
        <v>55</v>
      </c>
    </row>
    <row r="316" spans="2:10" ht="21.95" customHeight="1">
      <c r="B316" s="15" t="s">
        <v>72</v>
      </c>
      <c r="C316" s="16" t="s">
        <v>1762</v>
      </c>
      <c r="D316" s="17" t="s">
        <v>1763</v>
      </c>
      <c r="E316" s="16" t="s">
        <v>1764</v>
      </c>
      <c r="F316" s="18">
        <v>0.2</v>
      </c>
      <c r="G316" s="19">
        <f t="shared" si="39"/>
        <v>0.2</v>
      </c>
      <c r="H316" s="20">
        <v>0</v>
      </c>
      <c r="I316" s="24">
        <f t="shared" si="37"/>
        <v>1</v>
      </c>
      <c r="J316" s="25" t="s">
        <v>55</v>
      </c>
    </row>
    <row r="317" spans="2:10" ht="21.95" customHeight="1">
      <c r="B317" s="15" t="s">
        <v>46</v>
      </c>
      <c r="C317" s="16" t="s">
        <v>1765</v>
      </c>
      <c r="D317" s="17" t="s">
        <v>1766</v>
      </c>
      <c r="E317" s="16" t="s">
        <v>1767</v>
      </c>
      <c r="F317" s="18">
        <v>11909.33</v>
      </c>
      <c r="G317" s="19">
        <f t="shared" si="39"/>
        <v>11780</v>
      </c>
      <c r="H317" s="20">
        <v>129.33000000000001</v>
      </c>
      <c r="I317" s="24">
        <f t="shared" si="37"/>
        <v>0.98914044702766657</v>
      </c>
      <c r="J317" s="25" t="s">
        <v>55</v>
      </c>
    </row>
    <row r="318" spans="2:10" ht="21.95" customHeight="1">
      <c r="B318" s="15" t="s">
        <v>46</v>
      </c>
      <c r="C318" s="16" t="s">
        <v>1768</v>
      </c>
      <c r="D318" s="17" t="s">
        <v>1769</v>
      </c>
      <c r="E318" s="16" t="s">
        <v>1767</v>
      </c>
      <c r="F318" s="18">
        <v>200000</v>
      </c>
      <c r="G318" s="19">
        <f t="shared" si="39"/>
        <v>10000</v>
      </c>
      <c r="H318" s="20">
        <v>190000</v>
      </c>
      <c r="I318" s="24">
        <f t="shared" si="37"/>
        <v>0.05</v>
      </c>
      <c r="J318" s="25" t="s">
        <v>55</v>
      </c>
    </row>
    <row r="319" spans="2:10" ht="21.95" customHeight="1">
      <c r="B319" s="15" t="s">
        <v>65</v>
      </c>
      <c r="C319" s="16" t="s">
        <v>1778</v>
      </c>
      <c r="D319" s="17" t="s">
        <v>1779</v>
      </c>
      <c r="E319" s="16" t="s">
        <v>1780</v>
      </c>
      <c r="F319" s="18">
        <v>644772.55000000005</v>
      </c>
      <c r="G319" s="19">
        <f t="shared" si="39"/>
        <v>161533.95000000007</v>
      </c>
      <c r="H319" s="20">
        <v>483238.6</v>
      </c>
      <c r="I319" s="24">
        <f t="shared" si="37"/>
        <v>0.25052857786827315</v>
      </c>
      <c r="J319" s="25" t="s">
        <v>55</v>
      </c>
    </row>
    <row r="320" spans="2:10" ht="21.95" customHeight="1">
      <c r="B320" s="15" t="s">
        <v>124</v>
      </c>
      <c r="C320" s="16" t="s">
        <v>1785</v>
      </c>
      <c r="D320" s="17" t="s">
        <v>1786</v>
      </c>
      <c r="E320" s="16" t="s">
        <v>1787</v>
      </c>
      <c r="F320" s="18">
        <v>2873162.16</v>
      </c>
      <c r="G320" s="19">
        <f t="shared" si="39"/>
        <v>466664.41999999993</v>
      </c>
      <c r="H320" s="20">
        <v>2406497.7400000002</v>
      </c>
      <c r="I320" s="24">
        <f t="shared" si="37"/>
        <v>0.16242188710991512</v>
      </c>
      <c r="J320" s="25" t="s">
        <v>55</v>
      </c>
    </row>
    <row r="321" spans="2:10" ht="21.95" customHeight="1">
      <c r="B321" s="15" t="s">
        <v>124</v>
      </c>
      <c r="C321" s="16" t="s">
        <v>1788</v>
      </c>
      <c r="D321" s="17" t="s">
        <v>1789</v>
      </c>
      <c r="E321" s="16" t="s">
        <v>1790</v>
      </c>
      <c r="F321" s="18">
        <v>5114.75</v>
      </c>
      <c r="G321" s="19">
        <v>0</v>
      </c>
      <c r="H321" s="20">
        <v>5114.75</v>
      </c>
      <c r="I321" s="24">
        <f t="shared" si="37"/>
        <v>0</v>
      </c>
      <c r="J321" s="25" t="s">
        <v>55</v>
      </c>
    </row>
    <row r="322" spans="2:10" ht="21.95" customHeight="1">
      <c r="B322" s="15" t="s">
        <v>124</v>
      </c>
      <c r="C322" s="16" t="s">
        <v>1791</v>
      </c>
      <c r="D322" s="17" t="s">
        <v>1792</v>
      </c>
      <c r="E322" s="16" t="s">
        <v>1790</v>
      </c>
      <c r="F322" s="18">
        <v>6351.65</v>
      </c>
      <c r="G322" s="19">
        <v>0</v>
      </c>
      <c r="H322" s="20">
        <v>6351.65</v>
      </c>
      <c r="I322" s="24">
        <f t="shared" si="37"/>
        <v>0</v>
      </c>
      <c r="J322" s="25" t="s">
        <v>55</v>
      </c>
    </row>
    <row r="323" spans="2:10" ht="21.95" customHeight="1">
      <c r="B323" s="15" t="s">
        <v>60</v>
      </c>
      <c r="C323" s="16" t="s">
        <v>1793</v>
      </c>
      <c r="D323" s="17" t="s">
        <v>1794</v>
      </c>
      <c r="E323" s="16" t="s">
        <v>1795</v>
      </c>
      <c r="F323" s="18">
        <v>100000</v>
      </c>
      <c r="G323" s="19">
        <f t="shared" ref="G323:G328" si="40">SUM(F323-H323)</f>
        <v>5000</v>
      </c>
      <c r="H323" s="20">
        <v>95000</v>
      </c>
      <c r="I323" s="24">
        <f t="shared" si="37"/>
        <v>0.05</v>
      </c>
      <c r="J323" s="25" t="s">
        <v>55</v>
      </c>
    </row>
    <row r="324" spans="2:10" ht="21.95" customHeight="1">
      <c r="B324" s="15" t="s">
        <v>1796</v>
      </c>
      <c r="C324" s="16" t="s">
        <v>1797</v>
      </c>
      <c r="D324" s="17" t="s">
        <v>1798</v>
      </c>
      <c r="E324" s="16" t="s">
        <v>1799</v>
      </c>
      <c r="F324" s="18">
        <v>71624.44</v>
      </c>
      <c r="G324" s="19">
        <f t="shared" si="40"/>
        <v>19040</v>
      </c>
      <c r="H324" s="20">
        <v>52584.44</v>
      </c>
      <c r="I324" s="24">
        <f t="shared" si="37"/>
        <v>0.26583104873141067</v>
      </c>
      <c r="J324" s="25" t="s">
        <v>55</v>
      </c>
    </row>
    <row r="325" spans="2:10" ht="21.95" customHeight="1">
      <c r="B325" s="15" t="s">
        <v>65</v>
      </c>
      <c r="C325" s="16" t="s">
        <v>1800</v>
      </c>
      <c r="D325" s="17" t="s">
        <v>1801</v>
      </c>
      <c r="E325" s="16" t="s">
        <v>1802</v>
      </c>
      <c r="F325" s="18">
        <v>397.12</v>
      </c>
      <c r="G325" s="19">
        <v>0</v>
      </c>
      <c r="H325" s="20">
        <v>397.12</v>
      </c>
      <c r="I325" s="24">
        <f t="shared" si="37"/>
        <v>0</v>
      </c>
      <c r="J325" s="25" t="s">
        <v>55</v>
      </c>
    </row>
    <row r="326" spans="2:10" ht="21.95" customHeight="1">
      <c r="B326" s="15" t="s">
        <v>270</v>
      </c>
      <c r="C326" s="16" t="s">
        <v>1803</v>
      </c>
      <c r="D326" s="17" t="s">
        <v>1804</v>
      </c>
      <c r="E326" s="16" t="s">
        <v>1805</v>
      </c>
      <c r="F326" s="18">
        <v>8893</v>
      </c>
      <c r="G326" s="19">
        <v>0</v>
      </c>
      <c r="H326" s="20">
        <v>8893</v>
      </c>
      <c r="I326" s="24">
        <f t="shared" si="37"/>
        <v>0</v>
      </c>
      <c r="J326" s="25" t="s">
        <v>55</v>
      </c>
    </row>
    <row r="327" spans="2:10" ht="21.95" customHeight="1">
      <c r="B327" s="15" t="s">
        <v>65</v>
      </c>
      <c r="C327" s="16" t="s">
        <v>1806</v>
      </c>
      <c r="D327" s="17" t="s">
        <v>1807</v>
      </c>
      <c r="E327" s="16" t="s">
        <v>1808</v>
      </c>
      <c r="F327" s="18">
        <v>97.49</v>
      </c>
      <c r="G327" s="19">
        <f t="shared" si="40"/>
        <v>85</v>
      </c>
      <c r="H327" s="20">
        <v>12.49</v>
      </c>
      <c r="I327" s="24">
        <f t="shared" si="37"/>
        <v>0.87188429582521287</v>
      </c>
      <c r="J327" s="25" t="s">
        <v>55</v>
      </c>
    </row>
    <row r="328" spans="2:10" ht="21.95" customHeight="1">
      <c r="B328" s="15" t="s">
        <v>72</v>
      </c>
      <c r="C328" s="16" t="s">
        <v>1809</v>
      </c>
      <c r="D328" s="17" t="s">
        <v>1810</v>
      </c>
      <c r="E328" s="16" t="s">
        <v>1811</v>
      </c>
      <c r="F328" s="18">
        <v>12272.35</v>
      </c>
      <c r="G328" s="19">
        <f t="shared" si="40"/>
        <v>6583.4000000000005</v>
      </c>
      <c r="H328" s="20">
        <v>5688.95</v>
      </c>
      <c r="I328" s="24">
        <f t="shared" si="37"/>
        <v>0.53644167579966351</v>
      </c>
      <c r="J328" s="25" t="s">
        <v>55</v>
      </c>
    </row>
    <row r="329" spans="2:10" ht="21.95" customHeight="1">
      <c r="B329" s="15" t="s">
        <v>72</v>
      </c>
      <c r="C329" s="16" t="s">
        <v>1812</v>
      </c>
      <c r="D329" s="17" t="s">
        <v>1813</v>
      </c>
      <c r="E329" s="16" t="s">
        <v>1811</v>
      </c>
      <c r="F329" s="18">
        <v>7679.52</v>
      </c>
      <c r="G329" s="19">
        <v>0</v>
      </c>
      <c r="H329" s="20">
        <v>7679.52</v>
      </c>
      <c r="I329" s="24">
        <f t="shared" ref="I329:I392" si="41">SUM(G329/F329)</f>
        <v>0</v>
      </c>
      <c r="J329" s="25" t="s">
        <v>55</v>
      </c>
    </row>
    <row r="330" spans="2:10" ht="21.95" customHeight="1">
      <c r="B330" s="15" t="s">
        <v>159</v>
      </c>
      <c r="C330" s="16" t="s">
        <v>1814</v>
      </c>
      <c r="D330" s="17" t="s">
        <v>1815</v>
      </c>
      <c r="E330" s="16" t="s">
        <v>1816</v>
      </c>
      <c r="F330" s="18">
        <v>50000</v>
      </c>
      <c r="G330" s="19">
        <f t="shared" ref="G330:G334" si="42">SUM(F330-H330)</f>
        <v>2500</v>
      </c>
      <c r="H330" s="20">
        <v>47500</v>
      </c>
      <c r="I330" s="24">
        <f t="shared" si="41"/>
        <v>0.05</v>
      </c>
      <c r="J330" s="25" t="s">
        <v>55</v>
      </c>
    </row>
    <row r="331" spans="2:10" ht="21.95" customHeight="1">
      <c r="B331" s="15" t="s">
        <v>394</v>
      </c>
      <c r="C331" s="16" t="s">
        <v>1817</v>
      </c>
      <c r="D331" s="17" t="s">
        <v>1818</v>
      </c>
      <c r="E331" s="16" t="s">
        <v>397</v>
      </c>
      <c r="F331" s="18">
        <v>25596.67</v>
      </c>
      <c r="G331" s="19">
        <f t="shared" si="42"/>
        <v>9988.9999999999982</v>
      </c>
      <c r="H331" s="20">
        <v>15607.67</v>
      </c>
      <c r="I331" s="24">
        <f t="shared" si="41"/>
        <v>0.39024607497772168</v>
      </c>
      <c r="J331" s="25" t="s">
        <v>55</v>
      </c>
    </row>
    <row r="332" spans="2:10" ht="21.95" customHeight="1">
      <c r="B332" s="15" t="s">
        <v>81</v>
      </c>
      <c r="C332" s="16" t="s">
        <v>1819</v>
      </c>
      <c r="D332" s="17" t="s">
        <v>1820</v>
      </c>
      <c r="E332" s="16" t="s">
        <v>1821</v>
      </c>
      <c r="F332" s="18">
        <v>19181.8</v>
      </c>
      <c r="G332" s="19">
        <v>0</v>
      </c>
      <c r="H332" s="20">
        <v>19181.8</v>
      </c>
      <c r="I332" s="24">
        <f t="shared" si="41"/>
        <v>0</v>
      </c>
      <c r="J332" s="25" t="s">
        <v>55</v>
      </c>
    </row>
    <row r="333" spans="2:10" ht="21.95" customHeight="1">
      <c r="B333" s="15" t="s">
        <v>96</v>
      </c>
      <c r="C333" s="16" t="s">
        <v>1822</v>
      </c>
      <c r="D333" s="17" t="s">
        <v>1823</v>
      </c>
      <c r="E333" s="16" t="s">
        <v>735</v>
      </c>
      <c r="F333" s="18">
        <v>12946.36</v>
      </c>
      <c r="G333" s="19">
        <f t="shared" si="42"/>
        <v>5856.0000000000009</v>
      </c>
      <c r="H333" s="20">
        <v>7090.36</v>
      </c>
      <c r="I333" s="24">
        <f t="shared" si="41"/>
        <v>0.45232791301956693</v>
      </c>
      <c r="J333" s="25" t="s">
        <v>55</v>
      </c>
    </row>
    <row r="334" spans="2:10" ht="21.95" customHeight="1">
      <c r="B334" s="15" t="s">
        <v>72</v>
      </c>
      <c r="C334" s="16" t="s">
        <v>1824</v>
      </c>
      <c r="D334" s="17" t="s">
        <v>1825</v>
      </c>
      <c r="E334" s="16" t="s">
        <v>75</v>
      </c>
      <c r="F334" s="18">
        <v>47500</v>
      </c>
      <c r="G334" s="19">
        <f t="shared" si="42"/>
        <v>21493.72</v>
      </c>
      <c r="H334" s="20">
        <v>26006.28</v>
      </c>
      <c r="I334" s="24">
        <f t="shared" si="41"/>
        <v>0.45249936842105265</v>
      </c>
      <c r="J334" s="25" t="s">
        <v>55</v>
      </c>
    </row>
    <row r="335" spans="2:10" ht="21.95" customHeight="1">
      <c r="B335" s="15" t="s">
        <v>65</v>
      </c>
      <c r="C335" s="16" t="s">
        <v>1826</v>
      </c>
      <c r="D335" s="17" t="s">
        <v>1827</v>
      </c>
      <c r="E335" s="16" t="s">
        <v>509</v>
      </c>
      <c r="F335" s="18">
        <v>100000</v>
      </c>
      <c r="G335" s="19">
        <v>0</v>
      </c>
      <c r="H335" s="20">
        <v>100000</v>
      </c>
      <c r="I335" s="24">
        <f t="shared" si="41"/>
        <v>0</v>
      </c>
      <c r="J335" s="25" t="s">
        <v>55</v>
      </c>
    </row>
    <row r="336" spans="2:10" ht="21.95" customHeight="1">
      <c r="B336" s="15" t="s">
        <v>65</v>
      </c>
      <c r="C336" s="16" t="s">
        <v>1828</v>
      </c>
      <c r="D336" s="17" t="s">
        <v>1829</v>
      </c>
      <c r="E336" s="16" t="s">
        <v>509</v>
      </c>
      <c r="F336" s="18">
        <v>700000</v>
      </c>
      <c r="G336" s="19">
        <f t="shared" ref="G336:G338" si="43">SUM(F336-H336)</f>
        <v>35000</v>
      </c>
      <c r="H336" s="20">
        <v>665000</v>
      </c>
      <c r="I336" s="24">
        <f t="shared" si="41"/>
        <v>0.05</v>
      </c>
      <c r="J336" s="25" t="s">
        <v>55</v>
      </c>
    </row>
    <row r="337" spans="2:10" ht="21.95" customHeight="1">
      <c r="B337" s="15" t="s">
        <v>124</v>
      </c>
      <c r="C337" s="16" t="s">
        <v>1830</v>
      </c>
      <c r="D337" s="17" t="s">
        <v>1831</v>
      </c>
      <c r="E337" s="16" t="s">
        <v>1832</v>
      </c>
      <c r="F337" s="18">
        <v>3100.68</v>
      </c>
      <c r="G337" s="19">
        <f t="shared" si="43"/>
        <v>3100.68</v>
      </c>
      <c r="H337" s="20">
        <v>0</v>
      </c>
      <c r="I337" s="24">
        <f t="shared" si="41"/>
        <v>1</v>
      </c>
      <c r="J337" s="25" t="s">
        <v>55</v>
      </c>
    </row>
    <row r="338" spans="2:10" ht="21.95" customHeight="1">
      <c r="B338" s="15" t="s">
        <v>124</v>
      </c>
      <c r="C338" s="16" t="s">
        <v>1833</v>
      </c>
      <c r="D338" s="17" t="s">
        <v>1834</v>
      </c>
      <c r="E338" s="16" t="s">
        <v>1832</v>
      </c>
      <c r="F338" s="18">
        <v>126700</v>
      </c>
      <c r="G338" s="19">
        <f t="shared" si="43"/>
        <v>56671.320000000007</v>
      </c>
      <c r="H338" s="20">
        <v>70028.679999999993</v>
      </c>
      <c r="I338" s="24">
        <f t="shared" si="41"/>
        <v>0.44728745067087616</v>
      </c>
      <c r="J338" s="25" t="s">
        <v>55</v>
      </c>
    </row>
    <row r="339" spans="2:10" ht="21.95" customHeight="1">
      <c r="B339" s="15" t="s">
        <v>124</v>
      </c>
      <c r="C339" s="16" t="s">
        <v>1835</v>
      </c>
      <c r="D339" s="17" t="s">
        <v>1836</v>
      </c>
      <c r="E339" s="16" t="s">
        <v>758</v>
      </c>
      <c r="F339" s="18">
        <v>0.21</v>
      </c>
      <c r="G339" s="19">
        <v>0</v>
      </c>
      <c r="H339" s="20">
        <v>0.21</v>
      </c>
      <c r="I339" s="24">
        <f t="shared" si="41"/>
        <v>0</v>
      </c>
      <c r="J339" s="25" t="s">
        <v>55</v>
      </c>
    </row>
    <row r="340" spans="2:10" ht="21.95" customHeight="1">
      <c r="B340" s="15" t="s">
        <v>124</v>
      </c>
      <c r="C340" s="16" t="s">
        <v>1837</v>
      </c>
      <c r="D340" s="17" t="s">
        <v>1838</v>
      </c>
      <c r="E340" s="16" t="s">
        <v>758</v>
      </c>
      <c r="F340" s="18">
        <v>3569.53</v>
      </c>
      <c r="G340" s="19">
        <f t="shared" ref="G340:G357" si="44">SUM(F340-H340)</f>
        <v>3569</v>
      </c>
      <c r="H340" s="20">
        <v>0.53</v>
      </c>
      <c r="I340" s="24">
        <f t="shared" si="41"/>
        <v>0.99985152106859998</v>
      </c>
      <c r="J340" s="25" t="s">
        <v>55</v>
      </c>
    </row>
    <row r="341" spans="2:10" ht="21.95" customHeight="1">
      <c r="B341" s="15" t="s">
        <v>124</v>
      </c>
      <c r="C341" s="16" t="s">
        <v>1839</v>
      </c>
      <c r="D341" s="17" t="s">
        <v>1840</v>
      </c>
      <c r="E341" s="16" t="s">
        <v>758</v>
      </c>
      <c r="F341" s="18">
        <v>126749.01</v>
      </c>
      <c r="G341" s="19">
        <f t="shared" si="44"/>
        <v>124868.84999999999</v>
      </c>
      <c r="H341" s="20">
        <v>1880.16</v>
      </c>
      <c r="I341" s="24">
        <f t="shared" si="41"/>
        <v>0.98516627467149442</v>
      </c>
      <c r="J341" s="25" t="s">
        <v>55</v>
      </c>
    </row>
    <row r="342" spans="2:10" ht="21.95" customHeight="1">
      <c r="B342" s="15" t="s">
        <v>65</v>
      </c>
      <c r="C342" s="16" t="s">
        <v>1841</v>
      </c>
      <c r="D342" s="17" t="s">
        <v>1842</v>
      </c>
      <c r="E342" s="16" t="s">
        <v>1843</v>
      </c>
      <c r="F342" s="18">
        <v>865142.4</v>
      </c>
      <c r="G342" s="19">
        <f t="shared" si="44"/>
        <v>490392</v>
      </c>
      <c r="H342" s="20">
        <v>374750.4</v>
      </c>
      <c r="I342" s="24">
        <f t="shared" si="41"/>
        <v>0.56683385301656697</v>
      </c>
      <c r="J342" s="25" t="s">
        <v>55</v>
      </c>
    </row>
    <row r="343" spans="2:10" ht="21.95" customHeight="1">
      <c r="B343" s="15" t="s">
        <v>65</v>
      </c>
      <c r="C343" s="16" t="s">
        <v>1844</v>
      </c>
      <c r="D343" s="17" t="s">
        <v>1845</v>
      </c>
      <c r="E343" s="16" t="s">
        <v>1843</v>
      </c>
      <c r="F343" s="18">
        <v>900000</v>
      </c>
      <c r="G343" s="19">
        <f t="shared" si="44"/>
        <v>45000</v>
      </c>
      <c r="H343" s="20">
        <v>855000</v>
      </c>
      <c r="I343" s="24">
        <f t="shared" si="41"/>
        <v>0.05</v>
      </c>
      <c r="J343" s="25" t="s">
        <v>55</v>
      </c>
    </row>
    <row r="344" spans="2:10" ht="21.95" customHeight="1">
      <c r="B344" s="15" t="s">
        <v>65</v>
      </c>
      <c r="C344" s="16" t="s">
        <v>1846</v>
      </c>
      <c r="D344" s="17" t="s">
        <v>1847</v>
      </c>
      <c r="E344" s="16" t="s">
        <v>1843</v>
      </c>
      <c r="F344" s="18">
        <v>140694.1</v>
      </c>
      <c r="G344" s="19">
        <f t="shared" si="44"/>
        <v>140694.1</v>
      </c>
      <c r="H344" s="20">
        <v>0</v>
      </c>
      <c r="I344" s="24">
        <f t="shared" si="41"/>
        <v>1</v>
      </c>
      <c r="J344" s="25" t="s">
        <v>55</v>
      </c>
    </row>
    <row r="345" spans="2:10" ht="21.95" customHeight="1">
      <c r="B345" s="15" t="s">
        <v>65</v>
      </c>
      <c r="C345" s="16" t="s">
        <v>1848</v>
      </c>
      <c r="D345" s="17" t="s">
        <v>1849</v>
      </c>
      <c r="E345" s="16" t="s">
        <v>1843</v>
      </c>
      <c r="F345" s="18">
        <v>35.57</v>
      </c>
      <c r="G345" s="19">
        <f t="shared" si="44"/>
        <v>35.57</v>
      </c>
      <c r="H345" s="20">
        <v>0</v>
      </c>
      <c r="I345" s="24">
        <f t="shared" si="41"/>
        <v>1</v>
      </c>
      <c r="J345" s="25" t="s">
        <v>55</v>
      </c>
    </row>
    <row r="346" spans="2:10" ht="21.95" customHeight="1">
      <c r="B346" s="15" t="s">
        <v>65</v>
      </c>
      <c r="C346" s="16" t="s">
        <v>1850</v>
      </c>
      <c r="D346" s="17" t="s">
        <v>1851</v>
      </c>
      <c r="E346" s="16" t="s">
        <v>1843</v>
      </c>
      <c r="F346" s="18">
        <v>5465.71</v>
      </c>
      <c r="G346" s="19">
        <f t="shared" si="44"/>
        <v>5465.71</v>
      </c>
      <c r="H346" s="20">
        <v>0</v>
      </c>
      <c r="I346" s="24">
        <f t="shared" si="41"/>
        <v>1</v>
      </c>
      <c r="J346" s="25" t="s">
        <v>55</v>
      </c>
    </row>
    <row r="347" spans="2:10" ht="21.95" customHeight="1">
      <c r="B347" s="15" t="s">
        <v>65</v>
      </c>
      <c r="C347" s="16" t="s">
        <v>1852</v>
      </c>
      <c r="D347" s="17" t="s">
        <v>1853</v>
      </c>
      <c r="E347" s="16" t="s">
        <v>1843</v>
      </c>
      <c r="F347" s="18">
        <v>285000</v>
      </c>
      <c r="G347" s="19">
        <f t="shared" si="44"/>
        <v>285000</v>
      </c>
      <c r="H347" s="20">
        <v>0</v>
      </c>
      <c r="I347" s="24">
        <f t="shared" si="41"/>
        <v>1</v>
      </c>
      <c r="J347" s="25" t="s">
        <v>55</v>
      </c>
    </row>
    <row r="348" spans="2:10" ht="21.95" customHeight="1">
      <c r="B348" s="15" t="s">
        <v>270</v>
      </c>
      <c r="C348" s="16" t="s">
        <v>1854</v>
      </c>
      <c r="D348" s="17" t="s">
        <v>1855</v>
      </c>
      <c r="E348" s="16" t="s">
        <v>1856</v>
      </c>
      <c r="F348" s="18">
        <v>104667.4</v>
      </c>
      <c r="G348" s="19">
        <f t="shared" si="44"/>
        <v>19852.76999999999</v>
      </c>
      <c r="H348" s="20">
        <v>84814.63</v>
      </c>
      <c r="I348" s="24">
        <f t="shared" si="41"/>
        <v>0.1896748175649724</v>
      </c>
      <c r="J348" s="25" t="s">
        <v>55</v>
      </c>
    </row>
    <row r="349" spans="2:10" ht="21.95" customHeight="1">
      <c r="B349" s="15" t="s">
        <v>270</v>
      </c>
      <c r="C349" s="16" t="s">
        <v>1857</v>
      </c>
      <c r="D349" s="17" t="s">
        <v>1858</v>
      </c>
      <c r="E349" s="16" t="s">
        <v>1859</v>
      </c>
      <c r="F349" s="18">
        <v>39257</v>
      </c>
      <c r="G349" s="19">
        <f t="shared" si="44"/>
        <v>2700</v>
      </c>
      <c r="H349" s="20">
        <v>36557</v>
      </c>
      <c r="I349" s="24">
        <f t="shared" si="41"/>
        <v>6.8777542858598467E-2</v>
      </c>
      <c r="J349" s="25" t="s">
        <v>55</v>
      </c>
    </row>
    <row r="350" spans="2:10" ht="21.95" customHeight="1">
      <c r="B350" s="15" t="s">
        <v>46</v>
      </c>
      <c r="C350" s="16" t="s">
        <v>1860</v>
      </c>
      <c r="D350" s="17" t="s">
        <v>1861</v>
      </c>
      <c r="E350" s="16" t="s">
        <v>1862</v>
      </c>
      <c r="F350" s="18">
        <v>50000</v>
      </c>
      <c r="G350" s="19">
        <f t="shared" si="44"/>
        <v>50000</v>
      </c>
      <c r="H350" s="20">
        <v>0</v>
      </c>
      <c r="I350" s="24">
        <f t="shared" si="41"/>
        <v>1</v>
      </c>
      <c r="J350" s="25" t="s">
        <v>55</v>
      </c>
    </row>
    <row r="351" spans="2:10" ht="21.95" customHeight="1">
      <c r="B351" s="15" t="s">
        <v>65</v>
      </c>
      <c r="C351" s="16" t="s">
        <v>1863</v>
      </c>
      <c r="D351" s="17" t="s">
        <v>1864</v>
      </c>
      <c r="E351" s="16" t="s">
        <v>1865</v>
      </c>
      <c r="F351" s="18">
        <v>197.01</v>
      </c>
      <c r="G351" s="19">
        <f t="shared" si="44"/>
        <v>37</v>
      </c>
      <c r="H351" s="20">
        <v>160.01</v>
      </c>
      <c r="I351" s="24">
        <f t="shared" si="41"/>
        <v>0.18780772549616773</v>
      </c>
      <c r="J351" s="25" t="s">
        <v>55</v>
      </c>
    </row>
    <row r="352" spans="2:10" ht="21.95" customHeight="1">
      <c r="B352" s="15" t="s">
        <v>270</v>
      </c>
      <c r="C352" s="16" t="s">
        <v>1866</v>
      </c>
      <c r="D352" s="17" t="s">
        <v>1867</v>
      </c>
      <c r="E352" s="16" t="s">
        <v>642</v>
      </c>
      <c r="F352" s="18">
        <v>1698872.1</v>
      </c>
      <c r="G352" s="19">
        <f t="shared" si="44"/>
        <v>1698872.1</v>
      </c>
      <c r="H352" s="20">
        <v>0</v>
      </c>
      <c r="I352" s="24">
        <f t="shared" si="41"/>
        <v>1</v>
      </c>
      <c r="J352" s="25" t="s">
        <v>55</v>
      </c>
    </row>
    <row r="353" spans="2:10" ht="21.95" customHeight="1">
      <c r="B353" s="15" t="s">
        <v>124</v>
      </c>
      <c r="C353" s="16" t="s">
        <v>1868</v>
      </c>
      <c r="D353" s="17" t="s">
        <v>1869</v>
      </c>
      <c r="E353" s="16" t="s">
        <v>1870</v>
      </c>
      <c r="F353" s="18">
        <v>73449.75</v>
      </c>
      <c r="G353" s="19">
        <f t="shared" si="44"/>
        <v>69475.600000000006</v>
      </c>
      <c r="H353" s="20">
        <v>3974.15</v>
      </c>
      <c r="I353" s="24">
        <f t="shared" si="41"/>
        <v>0.94589294041164207</v>
      </c>
      <c r="J353" s="25" t="s">
        <v>55</v>
      </c>
    </row>
    <row r="354" spans="2:10" ht="21.95" customHeight="1">
      <c r="B354" s="15" t="s">
        <v>124</v>
      </c>
      <c r="C354" s="16" t="s">
        <v>1871</v>
      </c>
      <c r="D354" s="17" t="s">
        <v>1872</v>
      </c>
      <c r="E354" s="16" t="s">
        <v>1870</v>
      </c>
      <c r="F354" s="18">
        <v>100000</v>
      </c>
      <c r="G354" s="19">
        <f t="shared" si="44"/>
        <v>5000</v>
      </c>
      <c r="H354" s="20">
        <v>95000</v>
      </c>
      <c r="I354" s="24">
        <f t="shared" si="41"/>
        <v>0.05</v>
      </c>
      <c r="J354" s="25" t="s">
        <v>55</v>
      </c>
    </row>
    <row r="355" spans="2:10" ht="21.95" customHeight="1">
      <c r="B355" s="15" t="s">
        <v>1386</v>
      </c>
      <c r="C355" s="16" t="s">
        <v>1873</v>
      </c>
      <c r="D355" s="17" t="s">
        <v>1874</v>
      </c>
      <c r="E355" s="16" t="s">
        <v>1875</v>
      </c>
      <c r="F355" s="18">
        <v>1850000</v>
      </c>
      <c r="G355" s="19">
        <f t="shared" si="44"/>
        <v>92500</v>
      </c>
      <c r="H355" s="20">
        <v>1757500</v>
      </c>
      <c r="I355" s="24">
        <f t="shared" si="41"/>
        <v>0.05</v>
      </c>
      <c r="J355" s="25" t="s">
        <v>55</v>
      </c>
    </row>
    <row r="356" spans="2:10" ht="21.95" customHeight="1">
      <c r="B356" s="15" t="s">
        <v>81</v>
      </c>
      <c r="C356" s="16" t="s">
        <v>1876</v>
      </c>
      <c r="D356" s="17" t="s">
        <v>1877</v>
      </c>
      <c r="E356" s="16" t="s">
        <v>1878</v>
      </c>
      <c r="F356" s="18">
        <v>77680.800000000003</v>
      </c>
      <c r="G356" s="19">
        <f t="shared" si="44"/>
        <v>27404</v>
      </c>
      <c r="H356" s="20">
        <v>50276.800000000003</v>
      </c>
      <c r="I356" s="24">
        <f t="shared" si="41"/>
        <v>0.35277700538614432</v>
      </c>
      <c r="J356" s="25" t="s">
        <v>55</v>
      </c>
    </row>
    <row r="357" spans="2:10" ht="21.95" customHeight="1">
      <c r="B357" s="15" t="s">
        <v>72</v>
      </c>
      <c r="C357" s="16" t="s">
        <v>1879</v>
      </c>
      <c r="D357" s="17" t="s">
        <v>1880</v>
      </c>
      <c r="E357" s="16" t="s">
        <v>1881</v>
      </c>
      <c r="F357" s="18">
        <v>25.37</v>
      </c>
      <c r="G357" s="19">
        <f t="shared" si="44"/>
        <v>25.37</v>
      </c>
      <c r="H357" s="20">
        <v>0</v>
      </c>
      <c r="I357" s="24">
        <f t="shared" si="41"/>
        <v>1</v>
      </c>
      <c r="J357" s="25" t="s">
        <v>55</v>
      </c>
    </row>
    <row r="358" spans="2:10" ht="21.95" customHeight="1">
      <c r="B358" s="15" t="s">
        <v>134</v>
      </c>
      <c r="C358" s="16" t="s">
        <v>1882</v>
      </c>
      <c r="D358" s="17" t="s">
        <v>1883</v>
      </c>
      <c r="E358" s="16" t="s">
        <v>1884</v>
      </c>
      <c r="F358" s="18">
        <v>25039.5</v>
      </c>
      <c r="G358" s="19">
        <v>0</v>
      </c>
      <c r="H358" s="20">
        <v>25039.5</v>
      </c>
      <c r="I358" s="24">
        <f t="shared" si="41"/>
        <v>0</v>
      </c>
      <c r="J358" s="25" t="s">
        <v>55</v>
      </c>
    </row>
    <row r="359" spans="2:10" ht="21.95" customHeight="1">
      <c r="B359" s="15" t="s">
        <v>169</v>
      </c>
      <c r="C359" s="16" t="s">
        <v>1885</v>
      </c>
      <c r="D359" s="17" t="s">
        <v>1886</v>
      </c>
      <c r="E359" s="16" t="s">
        <v>454</v>
      </c>
      <c r="F359" s="18">
        <v>47500</v>
      </c>
      <c r="G359" s="19">
        <f t="shared" ref="G359:G362" si="45">SUM(F359-H359)</f>
        <v>13074.870000000003</v>
      </c>
      <c r="H359" s="20">
        <v>34425.129999999997</v>
      </c>
      <c r="I359" s="24">
        <f t="shared" si="41"/>
        <v>0.27526042105263165</v>
      </c>
      <c r="J359" s="25" t="s">
        <v>55</v>
      </c>
    </row>
    <row r="360" spans="2:10" ht="21.95" customHeight="1">
      <c r="B360" s="15" t="s">
        <v>169</v>
      </c>
      <c r="C360" s="16" t="s">
        <v>1887</v>
      </c>
      <c r="D360" s="17" t="s">
        <v>1888</v>
      </c>
      <c r="E360" s="16" t="s">
        <v>1889</v>
      </c>
      <c r="F360" s="18">
        <v>100000</v>
      </c>
      <c r="G360" s="19">
        <f t="shared" si="45"/>
        <v>59048</v>
      </c>
      <c r="H360" s="20">
        <v>40952</v>
      </c>
      <c r="I360" s="24">
        <f t="shared" si="41"/>
        <v>0.59048</v>
      </c>
      <c r="J360" s="25" t="s">
        <v>55</v>
      </c>
    </row>
    <row r="361" spans="2:10" ht="21.95" customHeight="1">
      <c r="B361" s="15" t="s">
        <v>169</v>
      </c>
      <c r="C361" s="16" t="s">
        <v>1890</v>
      </c>
      <c r="D361" s="17" t="s">
        <v>1891</v>
      </c>
      <c r="E361" s="16" t="s">
        <v>1889</v>
      </c>
      <c r="F361" s="18">
        <v>300000</v>
      </c>
      <c r="G361" s="19">
        <f t="shared" si="45"/>
        <v>55692</v>
      </c>
      <c r="H361" s="20">
        <v>244308</v>
      </c>
      <c r="I361" s="24">
        <f t="shared" si="41"/>
        <v>0.18564</v>
      </c>
      <c r="J361" s="25" t="s">
        <v>55</v>
      </c>
    </row>
    <row r="362" spans="2:10" ht="21.95" customHeight="1">
      <c r="B362" s="15" t="s">
        <v>159</v>
      </c>
      <c r="C362" s="16" t="s">
        <v>1892</v>
      </c>
      <c r="D362" s="17" t="s">
        <v>1893</v>
      </c>
      <c r="E362" s="16" t="s">
        <v>1894</v>
      </c>
      <c r="F362" s="18">
        <v>29067</v>
      </c>
      <c r="G362" s="19">
        <f t="shared" si="45"/>
        <v>23875</v>
      </c>
      <c r="H362" s="20">
        <v>5192</v>
      </c>
      <c r="I362" s="24">
        <f t="shared" si="41"/>
        <v>0.82137819520418343</v>
      </c>
      <c r="J362" s="25" t="s">
        <v>55</v>
      </c>
    </row>
    <row r="363" spans="2:10" ht="21.95" customHeight="1">
      <c r="B363" s="15" t="s">
        <v>159</v>
      </c>
      <c r="C363" s="16" t="s">
        <v>1895</v>
      </c>
      <c r="D363" s="17" t="s">
        <v>1896</v>
      </c>
      <c r="E363" s="16" t="s">
        <v>1894</v>
      </c>
      <c r="F363" s="18">
        <v>136.74</v>
      </c>
      <c r="G363" s="19">
        <v>0</v>
      </c>
      <c r="H363" s="20">
        <v>136.74</v>
      </c>
      <c r="I363" s="24">
        <f t="shared" si="41"/>
        <v>0</v>
      </c>
      <c r="J363" s="25" t="s">
        <v>55</v>
      </c>
    </row>
    <row r="364" spans="2:10" ht="21.95" customHeight="1">
      <c r="B364" s="15" t="s">
        <v>159</v>
      </c>
      <c r="C364" s="16" t="s">
        <v>1897</v>
      </c>
      <c r="D364" s="17" t="s">
        <v>1898</v>
      </c>
      <c r="E364" s="16" t="s">
        <v>1894</v>
      </c>
      <c r="F364" s="18">
        <v>0.95</v>
      </c>
      <c r="G364" s="19">
        <v>0</v>
      </c>
      <c r="H364" s="20">
        <v>0.95</v>
      </c>
      <c r="I364" s="24">
        <f t="shared" si="41"/>
        <v>0</v>
      </c>
      <c r="J364" s="25" t="s">
        <v>55</v>
      </c>
    </row>
    <row r="365" spans="2:10" ht="21.95" customHeight="1">
      <c r="B365" s="15" t="s">
        <v>96</v>
      </c>
      <c r="C365" s="16" t="s">
        <v>1899</v>
      </c>
      <c r="D365" s="17" t="s">
        <v>1900</v>
      </c>
      <c r="E365" s="16" t="s">
        <v>633</v>
      </c>
      <c r="F365" s="18">
        <v>4704</v>
      </c>
      <c r="G365" s="19">
        <f t="shared" ref="G365:G368" si="46">SUM(F365-H365)</f>
        <v>4704</v>
      </c>
      <c r="H365" s="20">
        <v>0</v>
      </c>
      <c r="I365" s="24">
        <f t="shared" si="41"/>
        <v>1</v>
      </c>
      <c r="J365" s="25" t="s">
        <v>55</v>
      </c>
    </row>
    <row r="366" spans="2:10" ht="21.95" customHeight="1">
      <c r="B366" s="15" t="s">
        <v>274</v>
      </c>
      <c r="C366" s="16" t="s">
        <v>1901</v>
      </c>
      <c r="D366" s="17" t="s">
        <v>1902</v>
      </c>
      <c r="E366" s="16" t="s">
        <v>1903</v>
      </c>
      <c r="F366" s="18">
        <v>30964.3</v>
      </c>
      <c r="G366" s="19">
        <f t="shared" si="46"/>
        <v>25422.18</v>
      </c>
      <c r="H366" s="20">
        <v>5542.12</v>
      </c>
      <c r="I366" s="24">
        <f t="shared" si="41"/>
        <v>0.82101581498693654</v>
      </c>
      <c r="J366" s="25" t="s">
        <v>55</v>
      </c>
    </row>
    <row r="367" spans="2:10" ht="21.95" customHeight="1">
      <c r="B367" s="15" t="s">
        <v>159</v>
      </c>
      <c r="C367" s="16" t="s">
        <v>1904</v>
      </c>
      <c r="D367" s="17" t="s">
        <v>1905</v>
      </c>
      <c r="E367" s="16" t="s">
        <v>904</v>
      </c>
      <c r="F367" s="18">
        <v>132248.98000000001</v>
      </c>
      <c r="G367" s="19">
        <f t="shared" si="46"/>
        <v>69772.5</v>
      </c>
      <c r="H367" s="20">
        <v>62476.480000000003</v>
      </c>
      <c r="I367" s="24">
        <f t="shared" si="41"/>
        <v>0.52758440934667317</v>
      </c>
      <c r="J367" s="25" t="s">
        <v>55</v>
      </c>
    </row>
    <row r="368" spans="2:10" ht="21.95" customHeight="1">
      <c r="B368" s="15" t="s">
        <v>159</v>
      </c>
      <c r="C368" s="16" t="s">
        <v>1906</v>
      </c>
      <c r="D368" s="17" t="s">
        <v>1907</v>
      </c>
      <c r="E368" s="16" t="s">
        <v>904</v>
      </c>
      <c r="F368" s="18">
        <v>200000</v>
      </c>
      <c r="G368" s="19">
        <f t="shared" si="46"/>
        <v>10000</v>
      </c>
      <c r="H368" s="20">
        <v>190000</v>
      </c>
      <c r="I368" s="24">
        <f t="shared" si="41"/>
        <v>0.05</v>
      </c>
      <c r="J368" s="25" t="s">
        <v>55</v>
      </c>
    </row>
    <row r="369" spans="2:10" ht="21.95" customHeight="1">
      <c r="B369" s="15" t="s">
        <v>159</v>
      </c>
      <c r="C369" s="16" t="s">
        <v>1908</v>
      </c>
      <c r="D369" s="17" t="s">
        <v>1909</v>
      </c>
      <c r="E369" s="16" t="s">
        <v>904</v>
      </c>
      <c r="F369" s="18">
        <v>0.13</v>
      </c>
      <c r="G369" s="19">
        <v>0</v>
      </c>
      <c r="H369" s="20">
        <v>0.13</v>
      </c>
      <c r="I369" s="24">
        <f t="shared" si="41"/>
        <v>0</v>
      </c>
      <c r="J369" s="25" t="s">
        <v>55</v>
      </c>
    </row>
    <row r="370" spans="2:10" ht="21.95" customHeight="1">
      <c r="B370" s="15" t="s">
        <v>120</v>
      </c>
      <c r="C370" s="16" t="s">
        <v>1910</v>
      </c>
      <c r="D370" s="17" t="s">
        <v>1911</v>
      </c>
      <c r="E370" s="16" t="s">
        <v>1912</v>
      </c>
      <c r="F370" s="18">
        <v>227592.14</v>
      </c>
      <c r="G370" s="19">
        <f t="shared" ref="G370:G376" si="47">SUM(F370-H370)</f>
        <v>195910.59000000003</v>
      </c>
      <c r="H370" s="20">
        <v>31681.55</v>
      </c>
      <c r="I370" s="24">
        <f t="shared" si="41"/>
        <v>0.86079681837870159</v>
      </c>
      <c r="J370" s="25" t="s">
        <v>55</v>
      </c>
    </row>
    <row r="371" spans="2:10" ht="21.95" customHeight="1">
      <c r="B371" s="15" t="s">
        <v>65</v>
      </c>
      <c r="C371" s="16" t="s">
        <v>1913</v>
      </c>
      <c r="D371" s="17" t="s">
        <v>1914</v>
      </c>
      <c r="E371" s="16" t="s">
        <v>1915</v>
      </c>
      <c r="F371" s="18">
        <v>19488.990000000002</v>
      </c>
      <c r="G371" s="19">
        <f t="shared" si="47"/>
        <v>11329.400000000001</v>
      </c>
      <c r="H371" s="20">
        <v>8159.59</v>
      </c>
      <c r="I371" s="24">
        <f t="shared" si="41"/>
        <v>0.58132309575816909</v>
      </c>
      <c r="J371" s="25" t="s">
        <v>55</v>
      </c>
    </row>
    <row r="372" spans="2:10" ht="21.95" customHeight="1">
      <c r="B372" s="15" t="s">
        <v>17</v>
      </c>
      <c r="C372" s="16" t="s">
        <v>1916</v>
      </c>
      <c r="D372" s="17" t="s">
        <v>1917</v>
      </c>
      <c r="E372" s="16" t="s">
        <v>1918</v>
      </c>
      <c r="F372" s="18">
        <v>5000</v>
      </c>
      <c r="G372" s="19">
        <v>0</v>
      </c>
      <c r="H372" s="20">
        <v>5000</v>
      </c>
      <c r="I372" s="24">
        <f t="shared" si="41"/>
        <v>0</v>
      </c>
      <c r="J372" s="25" t="s">
        <v>55</v>
      </c>
    </row>
    <row r="373" spans="2:10" ht="21.95" customHeight="1">
      <c r="B373" s="15" t="s">
        <v>72</v>
      </c>
      <c r="C373" s="16" t="s">
        <v>1919</v>
      </c>
      <c r="D373" s="17" t="s">
        <v>1920</v>
      </c>
      <c r="E373" s="16" t="s">
        <v>1921</v>
      </c>
      <c r="F373" s="18">
        <v>80000</v>
      </c>
      <c r="G373" s="19">
        <v>0</v>
      </c>
      <c r="H373" s="20">
        <v>80000</v>
      </c>
      <c r="I373" s="24">
        <f t="shared" si="41"/>
        <v>0</v>
      </c>
      <c r="J373" s="25" t="s">
        <v>55</v>
      </c>
    </row>
    <row r="374" spans="2:10" ht="21.95" customHeight="1">
      <c r="B374" s="15" t="s">
        <v>60</v>
      </c>
      <c r="C374" s="16" t="s">
        <v>1922</v>
      </c>
      <c r="D374" s="17" t="s">
        <v>1923</v>
      </c>
      <c r="E374" s="16" t="s">
        <v>1924</v>
      </c>
      <c r="F374" s="18">
        <v>24333.86</v>
      </c>
      <c r="G374" s="19">
        <v>0</v>
      </c>
      <c r="H374" s="20">
        <v>24333.86</v>
      </c>
      <c r="I374" s="24">
        <f t="shared" si="41"/>
        <v>0</v>
      </c>
      <c r="J374" s="25" t="s">
        <v>55</v>
      </c>
    </row>
    <row r="375" spans="2:10" ht="21.95" customHeight="1">
      <c r="B375" s="15" t="s">
        <v>134</v>
      </c>
      <c r="C375" s="16" t="s">
        <v>1925</v>
      </c>
      <c r="D375" s="17" t="s">
        <v>1926</v>
      </c>
      <c r="E375" s="16" t="s">
        <v>1927</v>
      </c>
      <c r="F375" s="18">
        <v>93200</v>
      </c>
      <c r="G375" s="19">
        <f t="shared" si="47"/>
        <v>41817.160000000003</v>
      </c>
      <c r="H375" s="20">
        <v>51382.84</v>
      </c>
      <c r="I375" s="24">
        <f t="shared" si="41"/>
        <v>0.44868197424892708</v>
      </c>
      <c r="J375" s="25" t="s">
        <v>55</v>
      </c>
    </row>
    <row r="376" spans="2:10" ht="21.95" customHeight="1">
      <c r="B376" s="15" t="s">
        <v>476</v>
      </c>
      <c r="C376" s="16" t="s">
        <v>1928</v>
      </c>
      <c r="D376" s="17" t="s">
        <v>1929</v>
      </c>
      <c r="E376" s="16" t="s">
        <v>1927</v>
      </c>
      <c r="F376" s="18">
        <v>100000</v>
      </c>
      <c r="G376" s="19">
        <f t="shared" si="47"/>
        <v>20327.199999999997</v>
      </c>
      <c r="H376" s="20">
        <v>79672.800000000003</v>
      </c>
      <c r="I376" s="24">
        <f t="shared" si="41"/>
        <v>0.20327199999999998</v>
      </c>
      <c r="J376" s="25" t="s">
        <v>55</v>
      </c>
    </row>
    <row r="377" spans="2:10" ht="21.95" customHeight="1">
      <c r="B377" s="15" t="s">
        <v>81</v>
      </c>
      <c r="C377" s="16" t="s">
        <v>1930</v>
      </c>
      <c r="D377" s="17" t="s">
        <v>1931</v>
      </c>
      <c r="E377" s="16" t="s">
        <v>365</v>
      </c>
      <c r="F377" s="18">
        <v>37735.519999999997</v>
      </c>
      <c r="G377" s="19">
        <v>0</v>
      </c>
      <c r="H377" s="20">
        <v>37735.519999999997</v>
      </c>
      <c r="I377" s="24">
        <f t="shared" si="41"/>
        <v>0</v>
      </c>
      <c r="J377" s="25" t="s">
        <v>55</v>
      </c>
    </row>
    <row r="378" spans="2:10" ht="21.95" customHeight="1">
      <c r="B378" s="15" t="s">
        <v>81</v>
      </c>
      <c r="C378" s="16" t="s">
        <v>1933</v>
      </c>
      <c r="D378" s="17" t="s">
        <v>1934</v>
      </c>
      <c r="E378" s="16" t="s">
        <v>365</v>
      </c>
      <c r="F378" s="18">
        <v>500000</v>
      </c>
      <c r="G378" s="19">
        <f>SUM(F378-H378)</f>
        <v>25000</v>
      </c>
      <c r="H378" s="20">
        <v>475000</v>
      </c>
      <c r="I378" s="24">
        <f t="shared" si="41"/>
        <v>0.05</v>
      </c>
      <c r="J378" s="25" t="s">
        <v>55</v>
      </c>
    </row>
    <row r="379" spans="2:10" ht="21.95" customHeight="1">
      <c r="B379" s="15" t="s">
        <v>120</v>
      </c>
      <c r="C379" s="16" t="s">
        <v>1935</v>
      </c>
      <c r="D379" s="17" t="s">
        <v>1936</v>
      </c>
      <c r="E379" s="16" t="s">
        <v>1937</v>
      </c>
      <c r="F379" s="18">
        <v>94980</v>
      </c>
      <c r="G379" s="19">
        <v>0</v>
      </c>
      <c r="H379" s="20">
        <v>94980</v>
      </c>
      <c r="I379" s="24">
        <f t="shared" si="41"/>
        <v>0</v>
      </c>
      <c r="J379" s="25" t="s">
        <v>55</v>
      </c>
    </row>
    <row r="380" spans="2:10" ht="21.95" customHeight="1">
      <c r="B380" s="15" t="s">
        <v>46</v>
      </c>
      <c r="C380" s="16" t="s">
        <v>1938</v>
      </c>
      <c r="D380" s="17" t="s">
        <v>1939</v>
      </c>
      <c r="E380" s="16" t="s">
        <v>1940</v>
      </c>
      <c r="F380" s="18">
        <v>86872.01</v>
      </c>
      <c r="G380" s="19">
        <f>SUM(F380-H380)</f>
        <v>38045.969999999994</v>
      </c>
      <c r="H380" s="20">
        <v>48826.04</v>
      </c>
      <c r="I380" s="24">
        <f t="shared" si="41"/>
        <v>0.43795429621117316</v>
      </c>
      <c r="J380" s="25" t="s">
        <v>55</v>
      </c>
    </row>
    <row r="381" spans="2:10" ht="21.95" customHeight="1">
      <c r="B381" s="15" t="s">
        <v>120</v>
      </c>
      <c r="C381" s="16" t="s">
        <v>1941</v>
      </c>
      <c r="D381" s="17" t="s">
        <v>1942</v>
      </c>
      <c r="E381" s="16" t="s">
        <v>1943</v>
      </c>
      <c r="F381" s="18">
        <v>800000</v>
      </c>
      <c r="G381" s="19">
        <f>SUM(F381-H381)</f>
        <v>50800</v>
      </c>
      <c r="H381" s="20">
        <v>749200</v>
      </c>
      <c r="I381" s="24">
        <f t="shared" si="41"/>
        <v>6.3500000000000001E-2</v>
      </c>
      <c r="J381" s="25" t="s">
        <v>55</v>
      </c>
    </row>
    <row r="382" spans="2:10" ht="21.95" customHeight="1">
      <c r="B382" s="15" t="s">
        <v>169</v>
      </c>
      <c r="C382" s="16" t="s">
        <v>1944</v>
      </c>
      <c r="D382" s="17" t="s">
        <v>1945</v>
      </c>
      <c r="E382" s="16" t="s">
        <v>1946</v>
      </c>
      <c r="F382" s="18">
        <v>0.8</v>
      </c>
      <c r="G382" s="19">
        <v>0</v>
      </c>
      <c r="H382" s="20">
        <v>0.8</v>
      </c>
      <c r="I382" s="24">
        <f t="shared" si="41"/>
        <v>0</v>
      </c>
      <c r="J382" s="25" t="s">
        <v>55</v>
      </c>
    </row>
    <row r="383" spans="2:10" ht="21.95" customHeight="1">
      <c r="B383" s="15" t="s">
        <v>169</v>
      </c>
      <c r="C383" s="16" t="s">
        <v>1947</v>
      </c>
      <c r="D383" s="17" t="s">
        <v>1948</v>
      </c>
      <c r="E383" s="16" t="s">
        <v>1946</v>
      </c>
      <c r="F383" s="18">
        <v>178.3</v>
      </c>
      <c r="G383" s="19">
        <f>SUM(F383-H383)</f>
        <v>133</v>
      </c>
      <c r="H383" s="20">
        <v>45.3</v>
      </c>
      <c r="I383" s="24">
        <f t="shared" si="41"/>
        <v>0.7459338194054963</v>
      </c>
      <c r="J383" s="25" t="s">
        <v>55</v>
      </c>
    </row>
    <row r="384" spans="2:10" ht="21.95" customHeight="1">
      <c r="B384" s="15" t="s">
        <v>85</v>
      </c>
      <c r="C384" s="16" t="s">
        <v>1949</v>
      </c>
      <c r="D384" s="17" t="s">
        <v>1950</v>
      </c>
      <c r="E384" s="16" t="s">
        <v>1951</v>
      </c>
      <c r="F384" s="18">
        <v>30747.200000000001</v>
      </c>
      <c r="G384" s="19">
        <f>SUM(F384-H384)</f>
        <v>23349.200000000001</v>
      </c>
      <c r="H384" s="20">
        <v>7398</v>
      </c>
      <c r="I384" s="24">
        <f t="shared" si="41"/>
        <v>0.75939272519123691</v>
      </c>
      <c r="J384" s="25" t="s">
        <v>55</v>
      </c>
    </row>
    <row r="385" spans="2:10" ht="21.95" customHeight="1">
      <c r="B385" s="15" t="s">
        <v>169</v>
      </c>
      <c r="C385" s="16" t="s">
        <v>1952</v>
      </c>
      <c r="D385" s="17" t="s">
        <v>1953</v>
      </c>
      <c r="E385" s="16" t="s">
        <v>1954</v>
      </c>
      <c r="F385" s="18">
        <v>57137.75</v>
      </c>
      <c r="G385" s="19">
        <v>0</v>
      </c>
      <c r="H385" s="20">
        <v>57137.75</v>
      </c>
      <c r="I385" s="24">
        <f t="shared" si="41"/>
        <v>0</v>
      </c>
      <c r="J385" s="25" t="s">
        <v>55</v>
      </c>
    </row>
    <row r="386" spans="2:10" ht="21.95" customHeight="1">
      <c r="B386" s="15" t="s">
        <v>60</v>
      </c>
      <c r="C386" s="16" t="s">
        <v>1955</v>
      </c>
      <c r="D386" s="17" t="s">
        <v>1956</v>
      </c>
      <c r="E386" s="16" t="s">
        <v>1957</v>
      </c>
      <c r="F386" s="18">
        <v>24.5</v>
      </c>
      <c r="G386" s="19">
        <v>0</v>
      </c>
      <c r="H386" s="20">
        <v>24.5</v>
      </c>
      <c r="I386" s="24">
        <f t="shared" si="41"/>
        <v>0</v>
      </c>
      <c r="J386" s="25" t="s">
        <v>55</v>
      </c>
    </row>
    <row r="387" spans="2:10" ht="21.95" customHeight="1">
      <c r="B387" s="15" t="s">
        <v>1051</v>
      </c>
      <c r="C387" s="16" t="s">
        <v>1958</v>
      </c>
      <c r="D387" s="17" t="s">
        <v>1959</v>
      </c>
      <c r="E387" s="16" t="s">
        <v>1960</v>
      </c>
      <c r="F387" s="18">
        <v>5.04</v>
      </c>
      <c r="G387" s="19">
        <v>0</v>
      </c>
      <c r="H387" s="20">
        <v>5.04</v>
      </c>
      <c r="I387" s="24">
        <f t="shared" si="41"/>
        <v>0</v>
      </c>
      <c r="J387" s="25" t="s">
        <v>55</v>
      </c>
    </row>
    <row r="388" spans="2:10" ht="21.95" customHeight="1">
      <c r="B388" s="15" t="s">
        <v>46</v>
      </c>
      <c r="C388" s="16" t="s">
        <v>1961</v>
      </c>
      <c r="D388" s="17" t="s">
        <v>1962</v>
      </c>
      <c r="E388" s="16" t="s">
        <v>528</v>
      </c>
      <c r="F388" s="18">
        <v>100000</v>
      </c>
      <c r="G388" s="19">
        <v>0</v>
      </c>
      <c r="H388" s="20">
        <v>100000</v>
      </c>
      <c r="I388" s="24">
        <f t="shared" si="41"/>
        <v>0</v>
      </c>
      <c r="J388" s="25" t="s">
        <v>55</v>
      </c>
    </row>
    <row r="389" spans="2:10" ht="21.95" customHeight="1">
      <c r="B389" s="15" t="s">
        <v>270</v>
      </c>
      <c r="C389" s="16" t="s">
        <v>1963</v>
      </c>
      <c r="D389" s="17" t="s">
        <v>1964</v>
      </c>
      <c r="E389" s="16" t="s">
        <v>344</v>
      </c>
      <c r="F389" s="18">
        <v>1380000</v>
      </c>
      <c r="G389" s="19">
        <f t="shared" ref="G389:G400" si="48">SUM(F389-H389)</f>
        <v>69000</v>
      </c>
      <c r="H389" s="20">
        <v>1311000</v>
      </c>
      <c r="I389" s="24">
        <f t="shared" si="41"/>
        <v>0.05</v>
      </c>
      <c r="J389" s="25" t="s">
        <v>55</v>
      </c>
    </row>
    <row r="390" spans="2:10" ht="21.95" customHeight="1">
      <c r="B390" s="15" t="s">
        <v>270</v>
      </c>
      <c r="C390" s="16" t="s">
        <v>1965</v>
      </c>
      <c r="D390" s="17" t="s">
        <v>1966</v>
      </c>
      <c r="E390" s="16" t="s">
        <v>344</v>
      </c>
      <c r="F390" s="18">
        <v>28.23</v>
      </c>
      <c r="G390" s="19">
        <v>0</v>
      </c>
      <c r="H390" s="20">
        <v>28.23</v>
      </c>
      <c r="I390" s="24">
        <f t="shared" si="41"/>
        <v>0</v>
      </c>
      <c r="J390" s="25" t="s">
        <v>55</v>
      </c>
    </row>
    <row r="391" spans="2:10" ht="21.95" customHeight="1">
      <c r="B391" s="15" t="s">
        <v>72</v>
      </c>
      <c r="C391" s="16" t="s">
        <v>1967</v>
      </c>
      <c r="D391" s="17" t="s">
        <v>1968</v>
      </c>
      <c r="E391" s="16" t="s">
        <v>1969</v>
      </c>
      <c r="F391" s="18">
        <v>14430.17</v>
      </c>
      <c r="G391" s="19">
        <f t="shared" si="48"/>
        <v>14427.23</v>
      </c>
      <c r="H391" s="20">
        <v>2.94</v>
      </c>
      <c r="I391" s="24">
        <f t="shared" si="41"/>
        <v>0.99979626019651879</v>
      </c>
      <c r="J391" s="25" t="s">
        <v>55</v>
      </c>
    </row>
    <row r="392" spans="2:10" ht="21.95" customHeight="1">
      <c r="B392" s="15" t="s">
        <v>72</v>
      </c>
      <c r="C392" s="16" t="s">
        <v>1970</v>
      </c>
      <c r="D392" s="17" t="s">
        <v>1971</v>
      </c>
      <c r="E392" s="16" t="s">
        <v>1969</v>
      </c>
      <c r="F392" s="18">
        <v>18198.22</v>
      </c>
      <c r="G392" s="19">
        <f t="shared" si="48"/>
        <v>2391.0000000000018</v>
      </c>
      <c r="H392" s="20">
        <v>15807.22</v>
      </c>
      <c r="I392" s="24">
        <f t="shared" si="41"/>
        <v>0.13138647625976616</v>
      </c>
      <c r="J392" s="25" t="s">
        <v>55</v>
      </c>
    </row>
    <row r="393" spans="2:10" ht="21.95" customHeight="1">
      <c r="B393" s="15" t="s">
        <v>120</v>
      </c>
      <c r="C393" s="16" t="s">
        <v>1972</v>
      </c>
      <c r="D393" s="17" t="s">
        <v>1973</v>
      </c>
      <c r="E393" s="16" t="s">
        <v>1974</v>
      </c>
      <c r="F393" s="18">
        <v>58073.15</v>
      </c>
      <c r="G393" s="19">
        <f t="shared" si="48"/>
        <v>39436.410000000003</v>
      </c>
      <c r="H393" s="20">
        <v>18636.740000000002</v>
      </c>
      <c r="I393" s="24">
        <f t="shared" ref="I393:I401" si="49">SUM(G393/F393)</f>
        <v>0.67908164099932589</v>
      </c>
      <c r="J393" s="25" t="s">
        <v>55</v>
      </c>
    </row>
    <row r="394" spans="2:10" ht="21.95" customHeight="1">
      <c r="B394" s="15" t="s">
        <v>159</v>
      </c>
      <c r="C394" s="16" t="s">
        <v>1975</v>
      </c>
      <c r="D394" s="17" t="s">
        <v>1976</v>
      </c>
      <c r="E394" s="16" t="s">
        <v>1977</v>
      </c>
      <c r="F394" s="18">
        <v>100000</v>
      </c>
      <c r="G394" s="19">
        <f t="shared" si="48"/>
        <v>100000</v>
      </c>
      <c r="H394" s="20">
        <v>0</v>
      </c>
      <c r="I394" s="24">
        <f t="shared" si="49"/>
        <v>1</v>
      </c>
      <c r="J394" s="25" t="s">
        <v>55</v>
      </c>
    </row>
    <row r="395" spans="2:10" ht="21.95" customHeight="1">
      <c r="B395" s="15" t="s">
        <v>159</v>
      </c>
      <c r="C395" s="16" t="s">
        <v>1978</v>
      </c>
      <c r="D395" s="17" t="s">
        <v>1979</v>
      </c>
      <c r="E395" s="16" t="s">
        <v>1977</v>
      </c>
      <c r="F395" s="18">
        <v>506750.15</v>
      </c>
      <c r="G395" s="19">
        <f t="shared" si="48"/>
        <v>254757.26</v>
      </c>
      <c r="H395" s="20">
        <v>251992.89</v>
      </c>
      <c r="I395" s="24">
        <f t="shared" si="49"/>
        <v>0.50272754729327662</v>
      </c>
      <c r="J395" s="25" t="s">
        <v>55</v>
      </c>
    </row>
    <row r="396" spans="2:10" ht="21.95" customHeight="1">
      <c r="B396" s="15" t="s">
        <v>159</v>
      </c>
      <c r="C396" s="16" t="s">
        <v>1980</v>
      </c>
      <c r="D396" s="17" t="s">
        <v>1981</v>
      </c>
      <c r="E396" s="16" t="s">
        <v>1977</v>
      </c>
      <c r="F396" s="18">
        <v>47480</v>
      </c>
      <c r="G396" s="19">
        <f t="shared" si="48"/>
        <v>47480</v>
      </c>
      <c r="H396" s="20">
        <v>0</v>
      </c>
      <c r="I396" s="24">
        <f t="shared" si="49"/>
        <v>1</v>
      </c>
      <c r="J396" s="25" t="s">
        <v>55</v>
      </c>
    </row>
    <row r="397" spans="2:10" ht="21.95" customHeight="1">
      <c r="B397" s="15" t="s">
        <v>284</v>
      </c>
      <c r="C397" s="16" t="s">
        <v>1982</v>
      </c>
      <c r="D397" s="17" t="s">
        <v>1983</v>
      </c>
      <c r="E397" s="16" t="s">
        <v>891</v>
      </c>
      <c r="F397" s="18">
        <v>6147</v>
      </c>
      <c r="G397" s="19">
        <f t="shared" si="48"/>
        <v>6125.62</v>
      </c>
      <c r="H397" s="20">
        <v>21.38</v>
      </c>
      <c r="I397" s="24">
        <f t="shared" si="49"/>
        <v>0.99652188059215874</v>
      </c>
      <c r="J397" s="25" t="s">
        <v>55</v>
      </c>
    </row>
    <row r="398" spans="2:10" ht="21.95" customHeight="1">
      <c r="B398" s="15" t="s">
        <v>284</v>
      </c>
      <c r="C398" s="16" t="s">
        <v>1984</v>
      </c>
      <c r="D398" s="17" t="s">
        <v>1985</v>
      </c>
      <c r="E398" s="16" t="s">
        <v>891</v>
      </c>
      <c r="F398" s="18">
        <v>22776.43</v>
      </c>
      <c r="G398" s="19">
        <f t="shared" si="48"/>
        <v>19650</v>
      </c>
      <c r="H398" s="20">
        <v>3126.43</v>
      </c>
      <c r="I398" s="24">
        <f t="shared" si="49"/>
        <v>0.86273397542986319</v>
      </c>
      <c r="J398" s="25" t="s">
        <v>55</v>
      </c>
    </row>
    <row r="399" spans="2:10" ht="21.95" customHeight="1">
      <c r="B399" s="15" t="s">
        <v>46</v>
      </c>
      <c r="C399" s="16" t="s">
        <v>1986</v>
      </c>
      <c r="D399" s="17" t="s">
        <v>1987</v>
      </c>
      <c r="E399" s="16" t="s">
        <v>1988</v>
      </c>
      <c r="F399" s="18">
        <v>18567.96</v>
      </c>
      <c r="G399" s="19">
        <f t="shared" si="48"/>
        <v>10967.84</v>
      </c>
      <c r="H399" s="20">
        <v>7600.12</v>
      </c>
      <c r="I399" s="24">
        <f t="shared" si="49"/>
        <v>0.5906863220299915</v>
      </c>
      <c r="J399" s="25" t="s">
        <v>55</v>
      </c>
    </row>
    <row r="400" spans="2:10" ht="21.95" customHeight="1">
      <c r="B400" s="15" t="s">
        <v>46</v>
      </c>
      <c r="C400" s="16" t="s">
        <v>1989</v>
      </c>
      <c r="D400" s="17" t="s">
        <v>1990</v>
      </c>
      <c r="E400" s="16" t="s">
        <v>1988</v>
      </c>
      <c r="F400" s="18">
        <v>715440.62</v>
      </c>
      <c r="G400" s="19">
        <f t="shared" si="48"/>
        <v>158397.40000000002</v>
      </c>
      <c r="H400" s="20">
        <v>557043.22</v>
      </c>
      <c r="I400" s="24">
        <f t="shared" si="49"/>
        <v>0.2213983880311409</v>
      </c>
      <c r="J400" s="25" t="s">
        <v>55</v>
      </c>
    </row>
    <row r="401" spans="2:10" ht="21.95" customHeight="1">
      <c r="B401" s="15" t="s">
        <v>72</v>
      </c>
      <c r="C401" s="16" t="s">
        <v>1991</v>
      </c>
      <c r="D401" s="17" t="s">
        <v>1992</v>
      </c>
      <c r="E401" s="16" t="s">
        <v>1993</v>
      </c>
      <c r="F401" s="18">
        <v>80000</v>
      </c>
      <c r="G401" s="19">
        <v>0</v>
      </c>
      <c r="H401" s="20">
        <v>80000</v>
      </c>
      <c r="I401" s="24">
        <f t="shared" si="49"/>
        <v>0</v>
      </c>
      <c r="J401" s="25" t="s">
        <v>55</v>
      </c>
    </row>
    <row r="402" spans="2:10" ht="21.95" customHeight="1">
      <c r="B402" s="15" t="s">
        <v>72</v>
      </c>
      <c r="C402" s="16" t="s">
        <v>1996</v>
      </c>
      <c r="D402" s="17" t="s">
        <v>1997</v>
      </c>
      <c r="E402" s="16" t="s">
        <v>712</v>
      </c>
      <c r="F402" s="18">
        <v>678.38</v>
      </c>
      <c r="G402" s="19">
        <f t="shared" ref="G402:G408" si="50">SUM(F402-H402)</f>
        <v>30</v>
      </c>
      <c r="H402" s="20">
        <v>648.38</v>
      </c>
      <c r="I402" s="24">
        <f t="shared" ref="I402:I460" si="51">SUM(G402/F402)</f>
        <v>4.4223001857366079E-2</v>
      </c>
      <c r="J402" s="25" t="s">
        <v>55</v>
      </c>
    </row>
    <row r="403" spans="2:10" ht="21.95" customHeight="1">
      <c r="B403" s="15" t="s">
        <v>72</v>
      </c>
      <c r="C403" s="16" t="s">
        <v>1998</v>
      </c>
      <c r="D403" s="17" t="s">
        <v>1714</v>
      </c>
      <c r="E403" s="16" t="s">
        <v>712</v>
      </c>
      <c r="F403" s="18">
        <v>118780</v>
      </c>
      <c r="G403" s="19">
        <v>0</v>
      </c>
      <c r="H403" s="20">
        <v>118780</v>
      </c>
      <c r="I403" s="24">
        <f t="shared" si="51"/>
        <v>0</v>
      </c>
      <c r="J403" s="25" t="s">
        <v>55</v>
      </c>
    </row>
    <row r="404" spans="2:10" ht="21.95" customHeight="1">
      <c r="B404" s="15" t="s">
        <v>270</v>
      </c>
      <c r="C404" s="16" t="s">
        <v>1999</v>
      </c>
      <c r="D404" s="17" t="s">
        <v>2000</v>
      </c>
      <c r="E404" s="16" t="s">
        <v>712</v>
      </c>
      <c r="F404" s="18">
        <v>300000</v>
      </c>
      <c r="G404" s="19">
        <f t="shared" si="50"/>
        <v>15000</v>
      </c>
      <c r="H404" s="20">
        <v>285000</v>
      </c>
      <c r="I404" s="24">
        <f t="shared" si="51"/>
        <v>0.05</v>
      </c>
      <c r="J404" s="25" t="s">
        <v>55</v>
      </c>
    </row>
    <row r="405" spans="2:10" ht="21.95" customHeight="1">
      <c r="B405" s="15" t="s">
        <v>270</v>
      </c>
      <c r="C405" s="16" t="s">
        <v>2001</v>
      </c>
      <c r="D405" s="17" t="s">
        <v>2002</v>
      </c>
      <c r="E405" s="16" t="s">
        <v>2003</v>
      </c>
      <c r="F405" s="18">
        <v>1226.8900000000001</v>
      </c>
      <c r="G405" s="19">
        <v>0</v>
      </c>
      <c r="H405" s="20">
        <v>1226.8900000000001</v>
      </c>
      <c r="I405" s="24">
        <f t="shared" si="51"/>
        <v>0</v>
      </c>
      <c r="J405" s="25" t="s">
        <v>55</v>
      </c>
    </row>
    <row r="406" spans="2:10" ht="21.95" customHeight="1">
      <c r="B406" s="15" t="s">
        <v>159</v>
      </c>
      <c r="C406" s="16" t="s">
        <v>2004</v>
      </c>
      <c r="D406" s="17" t="s">
        <v>2005</v>
      </c>
      <c r="E406" s="16" t="s">
        <v>2006</v>
      </c>
      <c r="F406" s="18">
        <v>20843.82</v>
      </c>
      <c r="G406" s="19">
        <v>0</v>
      </c>
      <c r="H406" s="20">
        <v>20843.82</v>
      </c>
      <c r="I406" s="24">
        <f t="shared" si="51"/>
        <v>0</v>
      </c>
      <c r="J406" s="25" t="s">
        <v>55</v>
      </c>
    </row>
    <row r="407" spans="2:10" ht="21.95" customHeight="1">
      <c r="B407" s="15" t="s">
        <v>120</v>
      </c>
      <c r="C407" s="16" t="s">
        <v>2007</v>
      </c>
      <c r="D407" s="17" t="s">
        <v>2008</v>
      </c>
      <c r="E407" s="16" t="s">
        <v>2009</v>
      </c>
      <c r="F407" s="18">
        <v>197.02</v>
      </c>
      <c r="G407" s="19">
        <f t="shared" si="50"/>
        <v>197</v>
      </c>
      <c r="H407" s="20">
        <v>0.02</v>
      </c>
      <c r="I407" s="24">
        <f t="shared" si="51"/>
        <v>0.99989848746320165</v>
      </c>
      <c r="J407" s="25" t="s">
        <v>55</v>
      </c>
    </row>
    <row r="408" spans="2:10" ht="21.95" customHeight="1">
      <c r="B408" s="15" t="s">
        <v>60</v>
      </c>
      <c r="C408" s="16" t="s">
        <v>2010</v>
      </c>
      <c r="D408" s="17" t="s">
        <v>2011</v>
      </c>
      <c r="E408" s="16" t="s">
        <v>2012</v>
      </c>
      <c r="F408" s="18">
        <v>13248.9</v>
      </c>
      <c r="G408" s="19">
        <f t="shared" si="50"/>
        <v>4491.5</v>
      </c>
      <c r="H408" s="20">
        <v>8757.4</v>
      </c>
      <c r="I408" s="24">
        <f t="shared" si="51"/>
        <v>0.33900927624180122</v>
      </c>
      <c r="J408" s="25" t="s">
        <v>55</v>
      </c>
    </row>
    <row r="409" spans="2:10" ht="21.95" customHeight="1">
      <c r="B409" s="15" t="s">
        <v>81</v>
      </c>
      <c r="C409" s="16" t="s">
        <v>2013</v>
      </c>
      <c r="D409" s="17" t="s">
        <v>2014</v>
      </c>
      <c r="E409" s="16" t="s">
        <v>2015</v>
      </c>
      <c r="F409" s="18">
        <v>1688.28</v>
      </c>
      <c r="G409" s="19">
        <v>0</v>
      </c>
      <c r="H409" s="20">
        <v>1688.28</v>
      </c>
      <c r="I409" s="24">
        <f t="shared" si="51"/>
        <v>0</v>
      </c>
      <c r="J409" s="25" t="s">
        <v>55</v>
      </c>
    </row>
    <row r="410" spans="2:10" ht="21.95" customHeight="1">
      <c r="B410" s="15" t="s">
        <v>120</v>
      </c>
      <c r="C410" s="16" t="s">
        <v>2016</v>
      </c>
      <c r="D410" s="17" t="s">
        <v>2017</v>
      </c>
      <c r="E410" s="16" t="s">
        <v>2018</v>
      </c>
      <c r="F410" s="18">
        <v>311129.21000000002</v>
      </c>
      <c r="G410" s="19">
        <f t="shared" ref="G410:G420" si="52">SUM(F410-H410)</f>
        <v>79020.650000000023</v>
      </c>
      <c r="H410" s="20">
        <v>232108.56</v>
      </c>
      <c r="I410" s="24">
        <f t="shared" si="51"/>
        <v>0.25398017113211585</v>
      </c>
      <c r="J410" s="25" t="s">
        <v>55</v>
      </c>
    </row>
    <row r="411" spans="2:10" ht="21.95" customHeight="1">
      <c r="B411" s="15" t="s">
        <v>169</v>
      </c>
      <c r="C411" s="16" t="s">
        <v>2019</v>
      </c>
      <c r="D411" s="17" t="s">
        <v>2020</v>
      </c>
      <c r="E411" s="16" t="s">
        <v>2021</v>
      </c>
      <c r="F411" s="18">
        <v>50000</v>
      </c>
      <c r="G411" s="19">
        <v>0</v>
      </c>
      <c r="H411" s="20">
        <v>50000</v>
      </c>
      <c r="I411" s="24">
        <f t="shared" si="51"/>
        <v>0</v>
      </c>
      <c r="J411" s="25" t="s">
        <v>55</v>
      </c>
    </row>
    <row r="412" spans="2:10" ht="21.95" customHeight="1">
      <c r="B412" s="15" t="s">
        <v>169</v>
      </c>
      <c r="C412" s="16" t="s">
        <v>2022</v>
      </c>
      <c r="D412" s="17" t="s">
        <v>2023</v>
      </c>
      <c r="E412" s="16" t="s">
        <v>2021</v>
      </c>
      <c r="F412" s="18">
        <v>58069.599999999999</v>
      </c>
      <c r="G412" s="19">
        <f t="shared" si="52"/>
        <v>750</v>
      </c>
      <c r="H412" s="20">
        <v>57319.6</v>
      </c>
      <c r="I412" s="24">
        <f t="shared" si="51"/>
        <v>1.291553583975092E-2</v>
      </c>
      <c r="J412" s="25" t="s">
        <v>55</v>
      </c>
    </row>
    <row r="413" spans="2:10" ht="21.95" customHeight="1">
      <c r="B413" s="15" t="s">
        <v>169</v>
      </c>
      <c r="C413" s="16" t="s">
        <v>2024</v>
      </c>
      <c r="D413" s="17" t="s">
        <v>2025</v>
      </c>
      <c r="E413" s="16" t="s">
        <v>2021</v>
      </c>
      <c r="F413" s="18">
        <v>43952.7</v>
      </c>
      <c r="G413" s="19">
        <v>0</v>
      </c>
      <c r="H413" s="20">
        <v>43952.7</v>
      </c>
      <c r="I413" s="24">
        <f t="shared" si="51"/>
        <v>0</v>
      </c>
      <c r="J413" s="25" t="s">
        <v>55</v>
      </c>
    </row>
    <row r="414" spans="2:10" ht="21.95" customHeight="1">
      <c r="B414" s="15" t="s">
        <v>169</v>
      </c>
      <c r="C414" s="16" t="s">
        <v>2026</v>
      </c>
      <c r="D414" s="17" t="s">
        <v>2027</v>
      </c>
      <c r="E414" s="16" t="s">
        <v>2021</v>
      </c>
      <c r="F414" s="18">
        <v>357813.61</v>
      </c>
      <c r="G414" s="19">
        <f t="shared" si="52"/>
        <v>25100.399999999965</v>
      </c>
      <c r="H414" s="20">
        <v>332713.21000000002</v>
      </c>
      <c r="I414" s="24">
        <f t="shared" si="51"/>
        <v>7.0149371903433094E-2</v>
      </c>
      <c r="J414" s="25" t="s">
        <v>55</v>
      </c>
    </row>
    <row r="415" spans="2:10" ht="21.95" customHeight="1">
      <c r="B415" s="15" t="s">
        <v>72</v>
      </c>
      <c r="C415" s="16" t="s">
        <v>2028</v>
      </c>
      <c r="D415" s="17" t="s">
        <v>2029</v>
      </c>
      <c r="E415" s="16" t="s">
        <v>2030</v>
      </c>
      <c r="F415" s="18">
        <v>6593</v>
      </c>
      <c r="G415" s="19">
        <f t="shared" si="52"/>
        <v>6592.7</v>
      </c>
      <c r="H415" s="20">
        <v>0.3</v>
      </c>
      <c r="I415" s="24">
        <f t="shared" si="51"/>
        <v>0.99995449719399365</v>
      </c>
      <c r="J415" s="25" t="s">
        <v>55</v>
      </c>
    </row>
    <row r="416" spans="2:10" ht="21.95" customHeight="1">
      <c r="B416" s="15" t="s">
        <v>72</v>
      </c>
      <c r="C416" s="16" t="s">
        <v>2031</v>
      </c>
      <c r="D416" s="17" t="s">
        <v>2032</v>
      </c>
      <c r="E416" s="16" t="s">
        <v>2030</v>
      </c>
      <c r="F416" s="18">
        <v>23047.31</v>
      </c>
      <c r="G416" s="19">
        <f t="shared" si="52"/>
        <v>8000.0000000000018</v>
      </c>
      <c r="H416" s="20">
        <v>15047.31</v>
      </c>
      <c r="I416" s="24">
        <f t="shared" si="51"/>
        <v>0.34711209247413261</v>
      </c>
      <c r="J416" s="25" t="s">
        <v>55</v>
      </c>
    </row>
    <row r="417" spans="2:10" ht="21.95" customHeight="1">
      <c r="B417" s="15" t="s">
        <v>81</v>
      </c>
      <c r="C417" s="16" t="s">
        <v>2033</v>
      </c>
      <c r="D417" s="17" t="s">
        <v>2034</v>
      </c>
      <c r="E417" s="16" t="s">
        <v>84</v>
      </c>
      <c r="F417" s="18">
        <v>253699.99</v>
      </c>
      <c r="G417" s="19">
        <f t="shared" si="52"/>
        <v>181214.75</v>
      </c>
      <c r="H417" s="20">
        <v>72485.240000000005</v>
      </c>
      <c r="I417" s="24">
        <f t="shared" si="51"/>
        <v>0.71428757249852481</v>
      </c>
      <c r="J417" s="25" t="s">
        <v>55</v>
      </c>
    </row>
    <row r="418" spans="2:10" ht="21.95" customHeight="1">
      <c r="B418" s="15" t="s">
        <v>81</v>
      </c>
      <c r="C418" s="16" t="s">
        <v>2035</v>
      </c>
      <c r="D418" s="17" t="s">
        <v>2036</v>
      </c>
      <c r="E418" s="16" t="s">
        <v>84</v>
      </c>
      <c r="F418" s="18">
        <v>332500</v>
      </c>
      <c r="G418" s="19">
        <f t="shared" si="52"/>
        <v>331135.2</v>
      </c>
      <c r="H418" s="20">
        <v>1364.8</v>
      </c>
      <c r="I418" s="24">
        <f t="shared" si="51"/>
        <v>0.99589533834586474</v>
      </c>
      <c r="J418" s="25" t="s">
        <v>55</v>
      </c>
    </row>
    <row r="419" spans="2:10" ht="21.95" customHeight="1">
      <c r="B419" s="15" t="s">
        <v>81</v>
      </c>
      <c r="C419" s="16" t="s">
        <v>2037</v>
      </c>
      <c r="D419" s="17" t="s">
        <v>2038</v>
      </c>
      <c r="E419" s="16" t="s">
        <v>84</v>
      </c>
      <c r="F419" s="18">
        <v>600000</v>
      </c>
      <c r="G419" s="19">
        <f t="shared" si="52"/>
        <v>34650</v>
      </c>
      <c r="H419" s="20">
        <v>565350</v>
      </c>
      <c r="I419" s="24">
        <f t="shared" si="51"/>
        <v>5.7750000000000003E-2</v>
      </c>
      <c r="J419" s="25" t="s">
        <v>55</v>
      </c>
    </row>
    <row r="420" spans="2:10" ht="21.95" customHeight="1">
      <c r="B420" s="15" t="s">
        <v>81</v>
      </c>
      <c r="C420" s="16" t="s">
        <v>2039</v>
      </c>
      <c r="D420" s="17" t="s">
        <v>2040</v>
      </c>
      <c r="E420" s="16" t="s">
        <v>84</v>
      </c>
      <c r="F420" s="18">
        <v>13503.33</v>
      </c>
      <c r="G420" s="19">
        <f t="shared" si="52"/>
        <v>13503.33</v>
      </c>
      <c r="H420" s="20">
        <v>0</v>
      </c>
      <c r="I420" s="24">
        <f t="shared" si="51"/>
        <v>1</v>
      </c>
      <c r="J420" s="25" t="s">
        <v>55</v>
      </c>
    </row>
    <row r="421" spans="2:10" ht="21.95" customHeight="1">
      <c r="B421" s="15" t="s">
        <v>46</v>
      </c>
      <c r="C421" s="16" t="s">
        <v>2041</v>
      </c>
      <c r="D421" s="17" t="s">
        <v>2042</v>
      </c>
      <c r="E421" s="16" t="s">
        <v>2043</v>
      </c>
      <c r="F421" s="18">
        <v>1383.43</v>
      </c>
      <c r="G421" s="19">
        <v>0</v>
      </c>
      <c r="H421" s="20">
        <v>1383.43</v>
      </c>
      <c r="I421" s="24">
        <f t="shared" si="51"/>
        <v>0</v>
      </c>
      <c r="J421" s="25" t="s">
        <v>55</v>
      </c>
    </row>
    <row r="422" spans="2:10" ht="21.95" customHeight="1">
      <c r="B422" s="15" t="s">
        <v>46</v>
      </c>
      <c r="C422" s="16" t="s">
        <v>2044</v>
      </c>
      <c r="D422" s="17" t="s">
        <v>2045</v>
      </c>
      <c r="E422" s="16" t="s">
        <v>2043</v>
      </c>
      <c r="F422" s="18">
        <v>14.96</v>
      </c>
      <c r="G422" s="19">
        <v>0</v>
      </c>
      <c r="H422" s="20">
        <v>14.96</v>
      </c>
      <c r="I422" s="24">
        <f t="shared" si="51"/>
        <v>0</v>
      </c>
      <c r="J422" s="25" t="s">
        <v>55</v>
      </c>
    </row>
    <row r="423" spans="2:10" ht="21.95" customHeight="1">
      <c r="B423" s="15" t="s">
        <v>159</v>
      </c>
      <c r="C423" s="16" t="s">
        <v>2046</v>
      </c>
      <c r="D423" s="17" t="s">
        <v>2047</v>
      </c>
      <c r="E423" s="16" t="s">
        <v>2048</v>
      </c>
      <c r="F423" s="18">
        <v>88325.32</v>
      </c>
      <c r="G423" s="19">
        <v>0</v>
      </c>
      <c r="H423" s="20">
        <v>88325.32</v>
      </c>
      <c r="I423" s="24">
        <f t="shared" si="51"/>
        <v>0</v>
      </c>
      <c r="J423" s="25" t="s">
        <v>55</v>
      </c>
    </row>
    <row r="424" spans="2:10" ht="21.95" customHeight="1">
      <c r="B424" s="15" t="s">
        <v>72</v>
      </c>
      <c r="C424" s="16" t="s">
        <v>2049</v>
      </c>
      <c r="D424" s="17" t="s">
        <v>2050</v>
      </c>
      <c r="E424" s="16" t="s">
        <v>2051</v>
      </c>
      <c r="F424" s="18">
        <v>7867.54</v>
      </c>
      <c r="G424" s="19">
        <v>0</v>
      </c>
      <c r="H424" s="20">
        <v>7867.54</v>
      </c>
      <c r="I424" s="24">
        <f t="shared" si="51"/>
        <v>0</v>
      </c>
      <c r="J424" s="25" t="s">
        <v>55</v>
      </c>
    </row>
    <row r="425" spans="2:10" ht="21.95" customHeight="1">
      <c r="B425" s="15" t="s">
        <v>72</v>
      </c>
      <c r="C425" s="16" t="s">
        <v>2052</v>
      </c>
      <c r="D425" s="17" t="s">
        <v>2053</v>
      </c>
      <c r="E425" s="16" t="s">
        <v>2051</v>
      </c>
      <c r="F425" s="18">
        <v>100000</v>
      </c>
      <c r="G425" s="19">
        <f t="shared" ref="G425:G432" si="53">SUM(F425-H425)</f>
        <v>58299</v>
      </c>
      <c r="H425" s="20">
        <v>41701</v>
      </c>
      <c r="I425" s="24">
        <f t="shared" si="51"/>
        <v>0.58299000000000001</v>
      </c>
      <c r="J425" s="25" t="s">
        <v>55</v>
      </c>
    </row>
    <row r="426" spans="2:10" ht="21.95" customHeight="1">
      <c r="B426" s="15" t="s">
        <v>65</v>
      </c>
      <c r="C426" s="16" t="s">
        <v>2054</v>
      </c>
      <c r="D426" s="17" t="s">
        <v>2055</v>
      </c>
      <c r="E426" s="16" t="s">
        <v>2056</v>
      </c>
      <c r="F426" s="18">
        <v>0.14000000000000001</v>
      </c>
      <c r="G426" s="19">
        <f t="shared" si="53"/>
        <v>0.14000000000000001</v>
      </c>
      <c r="H426" s="20">
        <v>0</v>
      </c>
      <c r="I426" s="24">
        <f t="shared" si="51"/>
        <v>1</v>
      </c>
      <c r="J426" s="25" t="s">
        <v>55</v>
      </c>
    </row>
    <row r="427" spans="2:10" ht="21.95" customHeight="1">
      <c r="B427" s="15" t="s">
        <v>65</v>
      </c>
      <c r="C427" s="16" t="s">
        <v>2057</v>
      </c>
      <c r="D427" s="17" t="s">
        <v>2058</v>
      </c>
      <c r="E427" s="16" t="s">
        <v>2056</v>
      </c>
      <c r="F427" s="18">
        <v>355529.17</v>
      </c>
      <c r="G427" s="19">
        <f t="shared" si="53"/>
        <v>155367.10999999999</v>
      </c>
      <c r="H427" s="20">
        <v>200162.06</v>
      </c>
      <c r="I427" s="24">
        <f t="shared" si="51"/>
        <v>0.43700242655194788</v>
      </c>
      <c r="J427" s="25" t="s">
        <v>55</v>
      </c>
    </row>
    <row r="428" spans="2:10" ht="21.95" customHeight="1">
      <c r="B428" s="15" t="s">
        <v>65</v>
      </c>
      <c r="C428" s="16" t="s">
        <v>2059</v>
      </c>
      <c r="D428" s="17" t="s">
        <v>2060</v>
      </c>
      <c r="E428" s="16" t="s">
        <v>2061</v>
      </c>
      <c r="F428" s="18">
        <v>137953.79999999999</v>
      </c>
      <c r="G428" s="19">
        <f t="shared" si="53"/>
        <v>62034.399999999994</v>
      </c>
      <c r="H428" s="20">
        <v>75919.399999999994</v>
      </c>
      <c r="I428" s="24">
        <f t="shared" si="51"/>
        <v>0.44967518111135757</v>
      </c>
      <c r="J428" s="25" t="s">
        <v>55</v>
      </c>
    </row>
    <row r="429" spans="2:10" ht="21.95" customHeight="1">
      <c r="B429" s="15" t="s">
        <v>65</v>
      </c>
      <c r="C429" s="16" t="s">
        <v>2062</v>
      </c>
      <c r="D429" s="17" t="s">
        <v>2063</v>
      </c>
      <c r="E429" s="16" t="s">
        <v>2061</v>
      </c>
      <c r="F429" s="18">
        <v>200000</v>
      </c>
      <c r="G429" s="19">
        <f t="shared" si="53"/>
        <v>10000</v>
      </c>
      <c r="H429" s="20">
        <v>190000</v>
      </c>
      <c r="I429" s="24">
        <f t="shared" si="51"/>
        <v>0.05</v>
      </c>
      <c r="J429" s="25" t="s">
        <v>55</v>
      </c>
    </row>
    <row r="430" spans="2:10" ht="21.95" customHeight="1">
      <c r="B430" s="15" t="s">
        <v>65</v>
      </c>
      <c r="C430" s="16" t="s">
        <v>2064</v>
      </c>
      <c r="D430" s="17" t="s">
        <v>2065</v>
      </c>
      <c r="E430" s="16" t="s">
        <v>2061</v>
      </c>
      <c r="F430" s="18">
        <v>88012.03</v>
      </c>
      <c r="G430" s="19">
        <f t="shared" si="53"/>
        <v>17662.580000000002</v>
      </c>
      <c r="H430" s="20">
        <v>70349.45</v>
      </c>
      <c r="I430" s="24">
        <f t="shared" si="51"/>
        <v>0.2006837019893758</v>
      </c>
      <c r="J430" s="25" t="s">
        <v>55</v>
      </c>
    </row>
    <row r="431" spans="2:10" ht="21.95" customHeight="1">
      <c r="B431" s="15" t="s">
        <v>65</v>
      </c>
      <c r="C431" s="16" t="s">
        <v>2066</v>
      </c>
      <c r="D431" s="17" t="s">
        <v>2067</v>
      </c>
      <c r="E431" s="16" t="s">
        <v>2061</v>
      </c>
      <c r="F431" s="18">
        <v>469989.31</v>
      </c>
      <c r="G431" s="19">
        <f t="shared" si="53"/>
        <v>184424.22999999998</v>
      </c>
      <c r="H431" s="20">
        <v>285565.08</v>
      </c>
      <c r="I431" s="24">
        <f t="shared" si="51"/>
        <v>0.39240090375672582</v>
      </c>
      <c r="J431" s="25" t="s">
        <v>55</v>
      </c>
    </row>
    <row r="432" spans="2:10" ht="21.95" customHeight="1">
      <c r="B432" s="15" t="s">
        <v>96</v>
      </c>
      <c r="C432" s="16" t="s">
        <v>2068</v>
      </c>
      <c r="D432" s="17" t="s">
        <v>2069</v>
      </c>
      <c r="E432" s="16" t="s">
        <v>2070</v>
      </c>
      <c r="F432" s="18">
        <v>2570</v>
      </c>
      <c r="G432" s="19">
        <f t="shared" si="53"/>
        <v>2570</v>
      </c>
      <c r="H432" s="20">
        <v>0</v>
      </c>
      <c r="I432" s="24">
        <f t="shared" si="51"/>
        <v>1</v>
      </c>
      <c r="J432" s="25" t="s">
        <v>55</v>
      </c>
    </row>
    <row r="433" spans="2:10" ht="21.95" customHeight="1">
      <c r="B433" s="15" t="s">
        <v>169</v>
      </c>
      <c r="C433" s="16" t="s">
        <v>2071</v>
      </c>
      <c r="D433" s="17" t="s">
        <v>2072</v>
      </c>
      <c r="E433" s="16" t="s">
        <v>2073</v>
      </c>
      <c r="F433" s="18">
        <v>192.07</v>
      </c>
      <c r="G433" s="19">
        <v>0</v>
      </c>
      <c r="H433" s="20">
        <v>192.07</v>
      </c>
      <c r="I433" s="24">
        <f t="shared" si="51"/>
        <v>0</v>
      </c>
      <c r="J433" s="25" t="s">
        <v>55</v>
      </c>
    </row>
    <row r="434" spans="2:10" ht="21.95" customHeight="1">
      <c r="B434" s="15" t="s">
        <v>124</v>
      </c>
      <c r="C434" s="16" t="s">
        <v>2074</v>
      </c>
      <c r="D434" s="17" t="s">
        <v>2075</v>
      </c>
      <c r="E434" s="16" t="s">
        <v>2076</v>
      </c>
      <c r="F434" s="18">
        <v>9678.7800000000007</v>
      </c>
      <c r="G434" s="19">
        <f>SUM(F434-H434)</f>
        <v>9678</v>
      </c>
      <c r="H434" s="20">
        <v>0.78</v>
      </c>
      <c r="I434" s="24">
        <f t="shared" si="51"/>
        <v>0.99991941133076678</v>
      </c>
      <c r="J434" s="25" t="s">
        <v>55</v>
      </c>
    </row>
    <row r="435" spans="2:10" ht="21.95" customHeight="1">
      <c r="B435" s="15" t="s">
        <v>270</v>
      </c>
      <c r="C435" s="16" t="s">
        <v>2079</v>
      </c>
      <c r="D435" s="17" t="s">
        <v>2080</v>
      </c>
      <c r="E435" s="16" t="s">
        <v>2081</v>
      </c>
      <c r="F435" s="18">
        <v>30871.34</v>
      </c>
      <c r="G435" s="19">
        <v>0</v>
      </c>
      <c r="H435" s="20">
        <v>30871.34</v>
      </c>
      <c r="I435" s="24">
        <f t="shared" si="51"/>
        <v>0</v>
      </c>
      <c r="J435" s="25" t="s">
        <v>55</v>
      </c>
    </row>
    <row r="436" spans="2:10" ht="21.95" customHeight="1">
      <c r="B436" s="15" t="s">
        <v>46</v>
      </c>
      <c r="C436" s="16" t="s">
        <v>2082</v>
      </c>
      <c r="D436" s="17" t="s">
        <v>2083</v>
      </c>
      <c r="E436" s="16" t="s">
        <v>2084</v>
      </c>
      <c r="F436" s="18">
        <v>1054.0999999999999</v>
      </c>
      <c r="G436" s="19">
        <v>0</v>
      </c>
      <c r="H436" s="20">
        <v>1054.0999999999999</v>
      </c>
      <c r="I436" s="24">
        <f t="shared" si="51"/>
        <v>0</v>
      </c>
      <c r="J436" s="25" t="s">
        <v>55</v>
      </c>
    </row>
    <row r="437" spans="2:10" ht="21.95" customHeight="1">
      <c r="B437" s="15" t="s">
        <v>46</v>
      </c>
      <c r="C437" s="16" t="s">
        <v>2085</v>
      </c>
      <c r="D437" s="17" t="s">
        <v>2086</v>
      </c>
      <c r="E437" s="16" t="s">
        <v>2084</v>
      </c>
      <c r="F437" s="18">
        <v>50000</v>
      </c>
      <c r="G437" s="19">
        <f>SUM(F437-H437)</f>
        <v>2500</v>
      </c>
      <c r="H437" s="20">
        <v>47500</v>
      </c>
      <c r="I437" s="24">
        <f t="shared" si="51"/>
        <v>0.05</v>
      </c>
      <c r="J437" s="25" t="s">
        <v>55</v>
      </c>
    </row>
    <row r="438" spans="2:10" ht="21.95" customHeight="1">
      <c r="B438" s="15" t="s">
        <v>274</v>
      </c>
      <c r="C438" s="16" t="s">
        <v>2087</v>
      </c>
      <c r="D438" s="17" t="s">
        <v>2088</v>
      </c>
      <c r="E438" s="16" t="s">
        <v>887</v>
      </c>
      <c r="F438" s="18">
        <v>980170</v>
      </c>
      <c r="G438" s="19">
        <f>SUM(F438-H438)</f>
        <v>28746.900000000023</v>
      </c>
      <c r="H438" s="20">
        <v>951423.1</v>
      </c>
      <c r="I438" s="24">
        <f t="shared" si="51"/>
        <v>2.9328483834436907E-2</v>
      </c>
      <c r="J438" s="25" t="s">
        <v>55</v>
      </c>
    </row>
    <row r="439" spans="2:10" ht="21.95" customHeight="1">
      <c r="B439" s="15" t="s">
        <v>120</v>
      </c>
      <c r="C439" s="16" t="s">
        <v>2089</v>
      </c>
      <c r="D439" s="17" t="s">
        <v>2090</v>
      </c>
      <c r="E439" s="16" t="s">
        <v>2091</v>
      </c>
      <c r="F439" s="18">
        <v>98.95</v>
      </c>
      <c r="G439" s="19">
        <v>0</v>
      </c>
      <c r="H439" s="20">
        <v>98.95</v>
      </c>
      <c r="I439" s="24">
        <f t="shared" si="51"/>
        <v>0</v>
      </c>
      <c r="J439" s="25" t="s">
        <v>55</v>
      </c>
    </row>
    <row r="440" spans="2:10" ht="21.95" customHeight="1">
      <c r="B440" s="15" t="s">
        <v>120</v>
      </c>
      <c r="C440" s="16" t="s">
        <v>2092</v>
      </c>
      <c r="D440" s="17" t="s">
        <v>2093</v>
      </c>
      <c r="E440" s="16" t="s">
        <v>2091</v>
      </c>
      <c r="F440" s="18">
        <v>92127</v>
      </c>
      <c r="G440" s="19">
        <f t="shared" ref="G440:G446" si="54">SUM(F440-H440)</f>
        <v>17078</v>
      </c>
      <c r="H440" s="20">
        <v>75049</v>
      </c>
      <c r="I440" s="24">
        <f t="shared" si="51"/>
        <v>0.18537453732347736</v>
      </c>
      <c r="J440" s="25" t="s">
        <v>55</v>
      </c>
    </row>
    <row r="441" spans="2:10" ht="21.95" customHeight="1">
      <c r="B441" s="15" t="s">
        <v>96</v>
      </c>
      <c r="C441" s="16" t="s">
        <v>2094</v>
      </c>
      <c r="D441" s="17" t="s">
        <v>2095</v>
      </c>
      <c r="E441" s="16" t="s">
        <v>2096</v>
      </c>
      <c r="F441" s="18">
        <v>32.200000000000003</v>
      </c>
      <c r="G441" s="19">
        <v>0</v>
      </c>
      <c r="H441" s="20">
        <v>32.200000000000003</v>
      </c>
      <c r="I441" s="24">
        <f t="shared" si="51"/>
        <v>0</v>
      </c>
      <c r="J441" s="25" t="s">
        <v>55</v>
      </c>
    </row>
    <row r="442" spans="2:10" ht="21.95" customHeight="1">
      <c r="B442" s="15" t="s">
        <v>96</v>
      </c>
      <c r="C442" s="16" t="s">
        <v>2097</v>
      </c>
      <c r="D442" s="17" t="s">
        <v>2098</v>
      </c>
      <c r="E442" s="16" t="s">
        <v>2096</v>
      </c>
      <c r="F442" s="18">
        <v>101830</v>
      </c>
      <c r="G442" s="19">
        <f t="shared" si="54"/>
        <v>79646.149999999994</v>
      </c>
      <c r="H442" s="20">
        <v>22183.85</v>
      </c>
      <c r="I442" s="24">
        <f t="shared" si="51"/>
        <v>0.78214818815673171</v>
      </c>
      <c r="J442" s="25" t="s">
        <v>55</v>
      </c>
    </row>
    <row r="443" spans="2:10" ht="21.95" customHeight="1">
      <c r="B443" s="15" t="s">
        <v>96</v>
      </c>
      <c r="C443" s="16" t="s">
        <v>2099</v>
      </c>
      <c r="D443" s="17" t="s">
        <v>2100</v>
      </c>
      <c r="E443" s="16" t="s">
        <v>2096</v>
      </c>
      <c r="F443" s="18">
        <v>200000</v>
      </c>
      <c r="G443" s="19">
        <f t="shared" si="54"/>
        <v>10000</v>
      </c>
      <c r="H443" s="20">
        <v>190000</v>
      </c>
      <c r="I443" s="24">
        <f t="shared" si="51"/>
        <v>0.05</v>
      </c>
      <c r="J443" s="25" t="s">
        <v>55</v>
      </c>
    </row>
    <row r="444" spans="2:10" ht="21.95" customHeight="1">
      <c r="B444" s="15" t="s">
        <v>96</v>
      </c>
      <c r="C444" s="16" t="s">
        <v>2101</v>
      </c>
      <c r="D444" s="17" t="s">
        <v>2102</v>
      </c>
      <c r="E444" s="16" t="s">
        <v>2096</v>
      </c>
      <c r="F444" s="18">
        <v>619985</v>
      </c>
      <c r="G444" s="19">
        <f t="shared" si="54"/>
        <v>111590.10999999999</v>
      </c>
      <c r="H444" s="20">
        <v>508394.89</v>
      </c>
      <c r="I444" s="24">
        <f t="shared" si="51"/>
        <v>0.17998840294523252</v>
      </c>
      <c r="J444" s="25" t="s">
        <v>55</v>
      </c>
    </row>
    <row r="445" spans="2:10" ht="21.95" customHeight="1">
      <c r="B445" s="15" t="s">
        <v>72</v>
      </c>
      <c r="C445" s="16" t="s">
        <v>2103</v>
      </c>
      <c r="D445" s="17" t="s">
        <v>2104</v>
      </c>
      <c r="E445" s="16" t="s">
        <v>2105</v>
      </c>
      <c r="F445" s="18">
        <v>85120</v>
      </c>
      <c r="G445" s="19">
        <f t="shared" si="54"/>
        <v>45014.2</v>
      </c>
      <c r="H445" s="20">
        <v>40105.800000000003</v>
      </c>
      <c r="I445" s="24">
        <f t="shared" si="51"/>
        <v>0.52883223684210523</v>
      </c>
      <c r="J445" s="25" t="s">
        <v>55</v>
      </c>
    </row>
    <row r="446" spans="2:10" ht="21.95" customHeight="1">
      <c r="B446" s="15" t="s">
        <v>72</v>
      </c>
      <c r="C446" s="16" t="s">
        <v>2106</v>
      </c>
      <c r="D446" s="17" t="s">
        <v>2107</v>
      </c>
      <c r="E446" s="16" t="s">
        <v>2105</v>
      </c>
      <c r="F446" s="18">
        <v>40318.61</v>
      </c>
      <c r="G446" s="19">
        <f t="shared" si="54"/>
        <v>32010</v>
      </c>
      <c r="H446" s="20">
        <v>8308.61</v>
      </c>
      <c r="I446" s="24">
        <f t="shared" si="51"/>
        <v>0.79392617949874755</v>
      </c>
      <c r="J446" s="25" t="s">
        <v>55</v>
      </c>
    </row>
    <row r="447" spans="2:10" ht="21.95" customHeight="1">
      <c r="B447" s="15" t="s">
        <v>46</v>
      </c>
      <c r="C447" s="16" t="s">
        <v>2108</v>
      </c>
      <c r="D447" s="17" t="s">
        <v>2109</v>
      </c>
      <c r="E447" s="16" t="s">
        <v>2110</v>
      </c>
      <c r="F447" s="18">
        <v>122752.76</v>
      </c>
      <c r="G447" s="19">
        <v>0</v>
      </c>
      <c r="H447" s="20">
        <v>122752.76</v>
      </c>
      <c r="I447" s="24">
        <f t="shared" si="51"/>
        <v>0</v>
      </c>
      <c r="J447" s="25" t="s">
        <v>55</v>
      </c>
    </row>
    <row r="448" spans="2:10" ht="21.95" customHeight="1">
      <c r="B448" s="15" t="s">
        <v>46</v>
      </c>
      <c r="C448" s="16" t="s">
        <v>2111</v>
      </c>
      <c r="D448" s="17" t="s">
        <v>2112</v>
      </c>
      <c r="E448" s="16" t="s">
        <v>2110</v>
      </c>
      <c r="F448" s="18">
        <v>413480</v>
      </c>
      <c r="G448" s="19">
        <f t="shared" ref="G448:G454" si="55">SUM(F448-H448)</f>
        <v>124206.38</v>
      </c>
      <c r="H448" s="20">
        <v>289273.62</v>
      </c>
      <c r="I448" s="24">
        <f t="shared" si="51"/>
        <v>0.30039271548805263</v>
      </c>
      <c r="J448" s="25" t="s">
        <v>55</v>
      </c>
    </row>
    <row r="449" spans="2:10" ht="21.95" customHeight="1">
      <c r="B449" s="15" t="s">
        <v>46</v>
      </c>
      <c r="C449" s="16" t="s">
        <v>2113</v>
      </c>
      <c r="D449" s="17" t="s">
        <v>2114</v>
      </c>
      <c r="E449" s="16" t="s">
        <v>2110</v>
      </c>
      <c r="F449" s="18">
        <v>582223.01</v>
      </c>
      <c r="G449" s="19">
        <f t="shared" si="55"/>
        <v>73005.5</v>
      </c>
      <c r="H449" s="20">
        <v>509217.51</v>
      </c>
      <c r="I449" s="24">
        <f t="shared" si="51"/>
        <v>0.12539095629353433</v>
      </c>
      <c r="J449" s="25" t="s">
        <v>55</v>
      </c>
    </row>
    <row r="450" spans="2:10" ht="21.95" customHeight="1">
      <c r="B450" s="15" t="s">
        <v>46</v>
      </c>
      <c r="C450" s="16" t="s">
        <v>2115</v>
      </c>
      <c r="D450" s="17" t="s">
        <v>2116</v>
      </c>
      <c r="E450" s="16" t="s">
        <v>2110</v>
      </c>
      <c r="F450" s="18">
        <v>422924</v>
      </c>
      <c r="G450" s="19">
        <f t="shared" si="55"/>
        <v>364450.38</v>
      </c>
      <c r="H450" s="20">
        <v>58473.62</v>
      </c>
      <c r="I450" s="24">
        <f t="shared" si="51"/>
        <v>0.861739650622807</v>
      </c>
      <c r="J450" s="25" t="s">
        <v>55</v>
      </c>
    </row>
    <row r="451" spans="2:10" ht="21.95" customHeight="1">
      <c r="B451" s="15" t="s">
        <v>96</v>
      </c>
      <c r="C451" s="16" t="s">
        <v>2117</v>
      </c>
      <c r="D451" s="17" t="s">
        <v>2118</v>
      </c>
      <c r="E451" s="16" t="s">
        <v>2119</v>
      </c>
      <c r="F451" s="18">
        <v>1044.9000000000001</v>
      </c>
      <c r="G451" s="19">
        <f t="shared" si="55"/>
        <v>503.85000000000014</v>
      </c>
      <c r="H451" s="20">
        <v>541.04999999999995</v>
      </c>
      <c r="I451" s="24">
        <f t="shared" si="51"/>
        <v>0.48219925351708304</v>
      </c>
      <c r="J451" s="25" t="s">
        <v>55</v>
      </c>
    </row>
    <row r="452" spans="2:10" ht="21.95" customHeight="1">
      <c r="B452" s="15" t="s">
        <v>96</v>
      </c>
      <c r="C452" s="16" t="s">
        <v>2120</v>
      </c>
      <c r="D452" s="17" t="s">
        <v>2121</v>
      </c>
      <c r="E452" s="16" t="s">
        <v>2119</v>
      </c>
      <c r="F452" s="18">
        <v>48525.440000000002</v>
      </c>
      <c r="G452" s="19">
        <f t="shared" si="55"/>
        <v>48188</v>
      </c>
      <c r="H452" s="20">
        <v>337.44</v>
      </c>
      <c r="I452" s="24">
        <f t="shared" si="51"/>
        <v>0.99304612178684004</v>
      </c>
      <c r="J452" s="25" t="s">
        <v>55</v>
      </c>
    </row>
    <row r="453" spans="2:10" ht="21.95" customHeight="1">
      <c r="B453" s="15" t="s">
        <v>96</v>
      </c>
      <c r="C453" s="16" t="s">
        <v>2122</v>
      </c>
      <c r="D453" s="17" t="s">
        <v>2123</v>
      </c>
      <c r="E453" s="16" t="s">
        <v>2119</v>
      </c>
      <c r="F453" s="18">
        <v>200000</v>
      </c>
      <c r="G453" s="19">
        <f t="shared" si="55"/>
        <v>19345.149999999994</v>
      </c>
      <c r="H453" s="20">
        <v>180654.85</v>
      </c>
      <c r="I453" s="24">
        <f t="shared" si="51"/>
        <v>9.6725749999999971E-2</v>
      </c>
      <c r="J453" s="25" t="s">
        <v>55</v>
      </c>
    </row>
    <row r="454" spans="2:10" ht="21.95" customHeight="1">
      <c r="B454" s="15" t="s">
        <v>96</v>
      </c>
      <c r="C454" s="16" t="s">
        <v>2124</v>
      </c>
      <c r="D454" s="17" t="s">
        <v>2125</v>
      </c>
      <c r="E454" s="16" t="s">
        <v>2119</v>
      </c>
      <c r="F454" s="18">
        <v>4350000</v>
      </c>
      <c r="G454" s="19">
        <f t="shared" si="55"/>
        <v>3567500</v>
      </c>
      <c r="H454" s="20">
        <v>782500</v>
      </c>
      <c r="I454" s="24">
        <f t="shared" si="51"/>
        <v>0.82011494252873562</v>
      </c>
      <c r="J454" s="25" t="s">
        <v>55</v>
      </c>
    </row>
    <row r="455" spans="2:10" ht="21.95" customHeight="1">
      <c r="B455" s="15" t="s">
        <v>96</v>
      </c>
      <c r="C455" s="16" t="s">
        <v>2126</v>
      </c>
      <c r="D455" s="17" t="s">
        <v>2127</v>
      </c>
      <c r="E455" s="16" t="s">
        <v>2119</v>
      </c>
      <c r="F455" s="18">
        <v>54.9</v>
      </c>
      <c r="G455" s="19">
        <v>0</v>
      </c>
      <c r="H455" s="20">
        <v>54.9</v>
      </c>
      <c r="I455" s="24">
        <f t="shared" si="51"/>
        <v>0</v>
      </c>
      <c r="J455" s="25" t="s">
        <v>55</v>
      </c>
    </row>
    <row r="456" spans="2:10" ht="21.95" customHeight="1">
      <c r="B456" s="15" t="s">
        <v>46</v>
      </c>
      <c r="C456" s="16" t="s">
        <v>2128</v>
      </c>
      <c r="D456" s="17" t="s">
        <v>2129</v>
      </c>
      <c r="E456" s="16" t="s">
        <v>2130</v>
      </c>
      <c r="F456" s="18">
        <v>82001.100000000006</v>
      </c>
      <c r="G456" s="19">
        <f t="shared" ref="G456:G463" si="56">SUM(F456-H456)</f>
        <v>3400</v>
      </c>
      <c r="H456" s="20">
        <v>78601.100000000006</v>
      </c>
      <c r="I456" s="24">
        <f t="shared" si="51"/>
        <v>4.1462858425069908E-2</v>
      </c>
      <c r="J456" s="25" t="s">
        <v>55</v>
      </c>
    </row>
    <row r="457" spans="2:10" ht="21.95" customHeight="1">
      <c r="B457" s="15" t="s">
        <v>46</v>
      </c>
      <c r="C457" s="16" t="s">
        <v>2131</v>
      </c>
      <c r="D457" s="17" t="s">
        <v>2132</v>
      </c>
      <c r="E457" s="16" t="s">
        <v>2130</v>
      </c>
      <c r="F457" s="18">
        <v>159109.4</v>
      </c>
      <c r="G457" s="19">
        <f t="shared" si="56"/>
        <v>92744.22</v>
      </c>
      <c r="H457" s="20">
        <v>66365.179999999993</v>
      </c>
      <c r="I457" s="24">
        <f t="shared" si="51"/>
        <v>0.58289591941142382</v>
      </c>
      <c r="J457" s="25" t="s">
        <v>55</v>
      </c>
    </row>
    <row r="458" spans="2:10" ht="21.95" customHeight="1">
      <c r="B458" s="15" t="s">
        <v>46</v>
      </c>
      <c r="C458" s="16" t="s">
        <v>2133</v>
      </c>
      <c r="D458" s="17" t="s">
        <v>2134</v>
      </c>
      <c r="E458" s="16" t="s">
        <v>2130</v>
      </c>
      <c r="F458" s="18">
        <v>100000</v>
      </c>
      <c r="G458" s="19">
        <f t="shared" si="56"/>
        <v>5000</v>
      </c>
      <c r="H458" s="20">
        <v>95000</v>
      </c>
      <c r="I458" s="24">
        <f t="shared" si="51"/>
        <v>0.05</v>
      </c>
      <c r="J458" s="25" t="s">
        <v>55</v>
      </c>
    </row>
    <row r="459" spans="2:10" ht="21.95" customHeight="1">
      <c r="B459" s="15" t="s">
        <v>46</v>
      </c>
      <c r="C459" s="16" t="s">
        <v>2135</v>
      </c>
      <c r="D459" s="17" t="s">
        <v>2136</v>
      </c>
      <c r="E459" s="16" t="s">
        <v>2130</v>
      </c>
      <c r="F459" s="18">
        <v>500000</v>
      </c>
      <c r="G459" s="19">
        <f t="shared" si="56"/>
        <v>25000</v>
      </c>
      <c r="H459" s="20">
        <v>475000</v>
      </c>
      <c r="I459" s="24">
        <f t="shared" si="51"/>
        <v>0.05</v>
      </c>
      <c r="J459" s="25" t="s">
        <v>55</v>
      </c>
    </row>
    <row r="460" spans="2:10" ht="21.95" customHeight="1">
      <c r="B460" s="15" t="s">
        <v>46</v>
      </c>
      <c r="C460" s="16" t="s">
        <v>2137</v>
      </c>
      <c r="D460" s="17" t="s">
        <v>2138</v>
      </c>
      <c r="E460" s="16" t="s">
        <v>2130</v>
      </c>
      <c r="F460" s="18">
        <v>2868.4</v>
      </c>
      <c r="G460" s="19">
        <f t="shared" si="56"/>
        <v>2868.4</v>
      </c>
      <c r="H460" s="20">
        <v>0</v>
      </c>
      <c r="I460" s="24">
        <f t="shared" si="51"/>
        <v>1</v>
      </c>
      <c r="J460" s="25" t="s">
        <v>55</v>
      </c>
    </row>
    <row r="461" spans="2:10" ht="21.95" customHeight="1">
      <c r="B461" s="15" t="s">
        <v>85</v>
      </c>
      <c r="C461" s="16" t="s">
        <v>2144</v>
      </c>
      <c r="D461" s="17" t="s">
        <v>2145</v>
      </c>
      <c r="E461" s="16" t="s">
        <v>913</v>
      </c>
      <c r="F461" s="18">
        <v>33238.080000000002</v>
      </c>
      <c r="G461" s="19">
        <f t="shared" si="56"/>
        <v>4312</v>
      </c>
      <c r="H461" s="20">
        <v>28926.080000000002</v>
      </c>
      <c r="I461" s="24">
        <f t="shared" ref="I461:I524" si="57">SUM(G461/F461)</f>
        <v>0.129730718501189</v>
      </c>
      <c r="J461" s="25" t="s">
        <v>55</v>
      </c>
    </row>
    <row r="462" spans="2:10" ht="21.95" customHeight="1">
      <c r="B462" s="15" t="s">
        <v>46</v>
      </c>
      <c r="C462" s="16" t="s">
        <v>2146</v>
      </c>
      <c r="D462" s="17" t="s">
        <v>2147</v>
      </c>
      <c r="E462" s="16" t="s">
        <v>2148</v>
      </c>
      <c r="F462" s="18">
        <v>5451.99</v>
      </c>
      <c r="G462" s="19">
        <f t="shared" si="56"/>
        <v>3022</v>
      </c>
      <c r="H462" s="20">
        <v>2429.9899999999998</v>
      </c>
      <c r="I462" s="24">
        <f t="shared" si="57"/>
        <v>0.55429301961302202</v>
      </c>
      <c r="J462" s="25" t="s">
        <v>55</v>
      </c>
    </row>
    <row r="463" spans="2:10" ht="21.95" customHeight="1">
      <c r="B463" s="15" t="s">
        <v>72</v>
      </c>
      <c r="C463" s="16" t="s">
        <v>2149</v>
      </c>
      <c r="D463" s="17" t="s">
        <v>2150</v>
      </c>
      <c r="E463" s="16" t="s">
        <v>2151</v>
      </c>
      <c r="F463" s="18">
        <v>354.74</v>
      </c>
      <c r="G463" s="19">
        <f t="shared" si="56"/>
        <v>354.74</v>
      </c>
      <c r="H463" s="20">
        <v>0</v>
      </c>
      <c r="I463" s="24">
        <f t="shared" si="57"/>
        <v>1</v>
      </c>
      <c r="J463" s="25" t="s">
        <v>55</v>
      </c>
    </row>
    <row r="464" spans="2:10" ht="21.95" customHeight="1">
      <c r="B464" s="15" t="s">
        <v>96</v>
      </c>
      <c r="C464" s="16" t="s">
        <v>2152</v>
      </c>
      <c r="D464" s="17" t="s">
        <v>2153</v>
      </c>
      <c r="E464" s="16" t="s">
        <v>2154</v>
      </c>
      <c r="F464" s="18">
        <v>100000</v>
      </c>
      <c r="G464" s="19">
        <v>0</v>
      </c>
      <c r="H464" s="20">
        <v>100000</v>
      </c>
      <c r="I464" s="24">
        <f t="shared" si="57"/>
        <v>0</v>
      </c>
      <c r="J464" s="25" t="s">
        <v>55</v>
      </c>
    </row>
    <row r="465" spans="2:10" ht="21.95" customHeight="1">
      <c r="B465" s="15" t="s">
        <v>96</v>
      </c>
      <c r="C465" s="16" t="s">
        <v>2155</v>
      </c>
      <c r="D465" s="17" t="s">
        <v>2156</v>
      </c>
      <c r="E465" s="16" t="s">
        <v>2154</v>
      </c>
      <c r="F465" s="18">
        <v>100000</v>
      </c>
      <c r="G465" s="19">
        <f t="shared" ref="G465:G468" si="58">SUM(F465-H465)</f>
        <v>5000</v>
      </c>
      <c r="H465" s="20">
        <v>95000</v>
      </c>
      <c r="I465" s="24">
        <f t="shared" si="57"/>
        <v>0.05</v>
      </c>
      <c r="J465" s="25" t="s">
        <v>55</v>
      </c>
    </row>
    <row r="466" spans="2:10" ht="21.95" customHeight="1">
      <c r="B466" s="15" t="s">
        <v>270</v>
      </c>
      <c r="C466" s="16" t="s">
        <v>2157</v>
      </c>
      <c r="D466" s="17" t="s">
        <v>2158</v>
      </c>
      <c r="E466" s="16" t="s">
        <v>2159</v>
      </c>
      <c r="F466" s="18">
        <v>949990</v>
      </c>
      <c r="G466" s="19">
        <f t="shared" si="58"/>
        <v>717230.47</v>
      </c>
      <c r="H466" s="20">
        <v>232759.53</v>
      </c>
      <c r="I466" s="24">
        <f t="shared" si="57"/>
        <v>0.75498738934094045</v>
      </c>
      <c r="J466" s="25" t="s">
        <v>55</v>
      </c>
    </row>
    <row r="467" spans="2:10" ht="21.95" customHeight="1">
      <c r="B467" s="15" t="s">
        <v>159</v>
      </c>
      <c r="C467" s="16" t="s">
        <v>2160</v>
      </c>
      <c r="D467" s="17" t="s">
        <v>2161</v>
      </c>
      <c r="E467" s="16" t="s">
        <v>2162</v>
      </c>
      <c r="F467" s="18">
        <v>80000</v>
      </c>
      <c r="G467" s="19">
        <f t="shared" si="58"/>
        <v>7180.7799999999988</v>
      </c>
      <c r="H467" s="20">
        <v>72819.22</v>
      </c>
      <c r="I467" s="24">
        <f t="shared" si="57"/>
        <v>8.9759749999999985E-2</v>
      </c>
      <c r="J467" s="25" t="s">
        <v>55</v>
      </c>
    </row>
    <row r="468" spans="2:10" ht="21.95" customHeight="1">
      <c r="B468" s="15" t="s">
        <v>159</v>
      </c>
      <c r="C468" s="16" t="s">
        <v>2163</v>
      </c>
      <c r="D468" s="17" t="s">
        <v>2164</v>
      </c>
      <c r="E468" s="16" t="s">
        <v>2162</v>
      </c>
      <c r="F468" s="18">
        <v>148974.54</v>
      </c>
      <c r="G468" s="19">
        <f t="shared" si="58"/>
        <v>45090.770000000004</v>
      </c>
      <c r="H468" s="20">
        <v>103883.77</v>
      </c>
      <c r="I468" s="24">
        <f t="shared" si="57"/>
        <v>0.30267433616509237</v>
      </c>
      <c r="J468" s="25" t="s">
        <v>55</v>
      </c>
    </row>
    <row r="469" spans="2:10" ht="21.95" customHeight="1">
      <c r="B469" s="15" t="s">
        <v>169</v>
      </c>
      <c r="C469" s="16" t="s">
        <v>2165</v>
      </c>
      <c r="D469" s="17" t="s">
        <v>2166</v>
      </c>
      <c r="E469" s="16" t="s">
        <v>2167</v>
      </c>
      <c r="F469" s="18">
        <v>375.1</v>
      </c>
      <c r="G469" s="19">
        <v>0</v>
      </c>
      <c r="H469" s="20">
        <v>375.1</v>
      </c>
      <c r="I469" s="24">
        <f t="shared" si="57"/>
        <v>0</v>
      </c>
      <c r="J469" s="25" t="s">
        <v>55</v>
      </c>
    </row>
    <row r="470" spans="2:10" ht="21.95" customHeight="1">
      <c r="B470" s="15" t="s">
        <v>124</v>
      </c>
      <c r="C470" s="16" t="s">
        <v>2168</v>
      </c>
      <c r="D470" s="17" t="s">
        <v>2169</v>
      </c>
      <c r="E470" s="16" t="s">
        <v>2170</v>
      </c>
      <c r="F470" s="18">
        <v>95000</v>
      </c>
      <c r="G470" s="19">
        <f t="shared" ref="G470:G484" si="59">SUM(F470-H470)</f>
        <v>7050</v>
      </c>
      <c r="H470" s="20">
        <v>87950</v>
      </c>
      <c r="I470" s="24">
        <f t="shared" si="57"/>
        <v>7.4210526315789477E-2</v>
      </c>
      <c r="J470" s="25" t="s">
        <v>55</v>
      </c>
    </row>
    <row r="471" spans="2:10" ht="21.95" customHeight="1">
      <c r="B471" s="15" t="s">
        <v>46</v>
      </c>
      <c r="C471" s="16" t="s">
        <v>2171</v>
      </c>
      <c r="D471" s="17" t="s">
        <v>2172</v>
      </c>
      <c r="E471" s="16" t="s">
        <v>2173</v>
      </c>
      <c r="F471" s="18">
        <v>62674.3</v>
      </c>
      <c r="G471" s="19">
        <f t="shared" si="59"/>
        <v>5992.0500000000029</v>
      </c>
      <c r="H471" s="20">
        <v>56682.25</v>
      </c>
      <c r="I471" s="24">
        <f t="shared" si="57"/>
        <v>9.5606173503333947E-2</v>
      </c>
      <c r="J471" s="25" t="s">
        <v>55</v>
      </c>
    </row>
    <row r="472" spans="2:10" ht="21.95" customHeight="1">
      <c r="B472" s="15" t="s">
        <v>81</v>
      </c>
      <c r="C472" s="16" t="s">
        <v>2174</v>
      </c>
      <c r="D472" s="17" t="s">
        <v>2175</v>
      </c>
      <c r="E472" s="16" t="s">
        <v>2176</v>
      </c>
      <c r="F472" s="18">
        <v>41.58</v>
      </c>
      <c r="G472" s="19">
        <v>0</v>
      </c>
      <c r="H472" s="20">
        <v>41.58</v>
      </c>
      <c r="I472" s="24">
        <f t="shared" si="57"/>
        <v>0</v>
      </c>
      <c r="J472" s="25" t="s">
        <v>55</v>
      </c>
    </row>
    <row r="473" spans="2:10" ht="21.95" customHeight="1">
      <c r="B473" s="15" t="s">
        <v>81</v>
      </c>
      <c r="C473" s="16" t="s">
        <v>2177</v>
      </c>
      <c r="D473" s="17" t="s">
        <v>2178</v>
      </c>
      <c r="E473" s="16" t="s">
        <v>2176</v>
      </c>
      <c r="F473" s="18">
        <v>28528.43</v>
      </c>
      <c r="G473" s="19">
        <v>0</v>
      </c>
      <c r="H473" s="20">
        <v>28528.43</v>
      </c>
      <c r="I473" s="24">
        <f t="shared" si="57"/>
        <v>0</v>
      </c>
      <c r="J473" s="25" t="s">
        <v>55</v>
      </c>
    </row>
    <row r="474" spans="2:10" ht="21.95" customHeight="1">
      <c r="B474" s="15" t="s">
        <v>81</v>
      </c>
      <c r="C474" s="16" t="s">
        <v>2179</v>
      </c>
      <c r="D474" s="17" t="s">
        <v>2180</v>
      </c>
      <c r="E474" s="16" t="s">
        <v>2176</v>
      </c>
      <c r="F474" s="18">
        <v>5483.91</v>
      </c>
      <c r="G474" s="19">
        <f t="shared" si="59"/>
        <v>398.09999999999945</v>
      </c>
      <c r="H474" s="20">
        <v>5085.8100000000004</v>
      </c>
      <c r="I474" s="24">
        <f t="shared" si="57"/>
        <v>7.2594189182535726E-2</v>
      </c>
      <c r="J474" s="25" t="s">
        <v>55</v>
      </c>
    </row>
    <row r="475" spans="2:10" ht="21.95" customHeight="1">
      <c r="B475" s="15" t="s">
        <v>81</v>
      </c>
      <c r="C475" s="16" t="s">
        <v>2181</v>
      </c>
      <c r="D475" s="17" t="s">
        <v>2182</v>
      </c>
      <c r="E475" s="16" t="s">
        <v>2176</v>
      </c>
      <c r="F475" s="18">
        <v>883214.17</v>
      </c>
      <c r="G475" s="19">
        <f t="shared" si="59"/>
        <v>359323.54000000004</v>
      </c>
      <c r="H475" s="20">
        <v>523890.63</v>
      </c>
      <c r="I475" s="24">
        <f t="shared" si="57"/>
        <v>0.4068362490153436</v>
      </c>
      <c r="J475" s="25" t="s">
        <v>55</v>
      </c>
    </row>
    <row r="476" spans="2:10" ht="21.95" customHeight="1">
      <c r="B476" s="15" t="s">
        <v>81</v>
      </c>
      <c r="C476" s="16" t="s">
        <v>2183</v>
      </c>
      <c r="D476" s="17" t="s">
        <v>2184</v>
      </c>
      <c r="E476" s="16" t="s">
        <v>2176</v>
      </c>
      <c r="F476" s="18">
        <v>179764</v>
      </c>
      <c r="G476" s="19">
        <f t="shared" si="59"/>
        <v>174679.84</v>
      </c>
      <c r="H476" s="20">
        <v>5084.16</v>
      </c>
      <c r="I476" s="24">
        <f t="shared" si="57"/>
        <v>0.97171758527847618</v>
      </c>
      <c r="J476" s="25" t="s">
        <v>55</v>
      </c>
    </row>
    <row r="477" spans="2:10" ht="21.95" customHeight="1">
      <c r="B477" s="15" t="s">
        <v>81</v>
      </c>
      <c r="C477" s="16" t="s">
        <v>2185</v>
      </c>
      <c r="D477" s="17" t="s">
        <v>2186</v>
      </c>
      <c r="E477" s="16" t="s">
        <v>2176</v>
      </c>
      <c r="F477" s="18">
        <v>20000</v>
      </c>
      <c r="G477" s="19">
        <f t="shared" si="59"/>
        <v>1000</v>
      </c>
      <c r="H477" s="20">
        <v>19000</v>
      </c>
      <c r="I477" s="24">
        <f t="shared" si="57"/>
        <v>0.05</v>
      </c>
      <c r="J477" s="25" t="s">
        <v>55</v>
      </c>
    </row>
    <row r="478" spans="2:10" ht="21.95" customHeight="1">
      <c r="B478" s="15" t="s">
        <v>81</v>
      </c>
      <c r="C478" s="16" t="s">
        <v>2187</v>
      </c>
      <c r="D478" s="17" t="s">
        <v>2188</v>
      </c>
      <c r="E478" s="16" t="s">
        <v>2176</v>
      </c>
      <c r="F478" s="18">
        <v>1460000</v>
      </c>
      <c r="G478" s="19">
        <f t="shared" si="59"/>
        <v>73000</v>
      </c>
      <c r="H478" s="20">
        <v>1387000</v>
      </c>
      <c r="I478" s="24">
        <f t="shared" si="57"/>
        <v>0.05</v>
      </c>
      <c r="J478" s="25" t="s">
        <v>55</v>
      </c>
    </row>
    <row r="479" spans="2:10" ht="21.95" customHeight="1">
      <c r="B479" s="15" t="s">
        <v>81</v>
      </c>
      <c r="C479" s="16" t="s">
        <v>2189</v>
      </c>
      <c r="D479" s="17" t="s">
        <v>2190</v>
      </c>
      <c r="E479" s="16" t="s">
        <v>2176</v>
      </c>
      <c r="F479" s="18">
        <v>150000</v>
      </c>
      <c r="G479" s="19">
        <f t="shared" si="59"/>
        <v>7500</v>
      </c>
      <c r="H479" s="20">
        <v>142500</v>
      </c>
      <c r="I479" s="24">
        <f t="shared" si="57"/>
        <v>0.05</v>
      </c>
      <c r="J479" s="25" t="s">
        <v>55</v>
      </c>
    </row>
    <row r="480" spans="2:10" ht="21.95" customHeight="1">
      <c r="B480" s="15" t="s">
        <v>81</v>
      </c>
      <c r="C480" s="16" t="s">
        <v>2191</v>
      </c>
      <c r="D480" s="17" t="s">
        <v>2192</v>
      </c>
      <c r="E480" s="16" t="s">
        <v>2176</v>
      </c>
      <c r="F480" s="18">
        <v>300000</v>
      </c>
      <c r="G480" s="19">
        <f t="shared" si="59"/>
        <v>15000</v>
      </c>
      <c r="H480" s="20">
        <v>285000</v>
      </c>
      <c r="I480" s="24">
        <f t="shared" si="57"/>
        <v>0.05</v>
      </c>
      <c r="J480" s="25" t="s">
        <v>55</v>
      </c>
    </row>
    <row r="481" spans="2:10" ht="21.95" customHeight="1">
      <c r="B481" s="15" t="s">
        <v>72</v>
      </c>
      <c r="C481" s="16" t="s">
        <v>2193</v>
      </c>
      <c r="D481" s="17" t="s">
        <v>2194</v>
      </c>
      <c r="E481" s="16" t="s">
        <v>2195</v>
      </c>
      <c r="F481" s="18">
        <v>39793.5</v>
      </c>
      <c r="G481" s="19">
        <f t="shared" si="59"/>
        <v>23222.34</v>
      </c>
      <c r="H481" s="20">
        <v>16571.16</v>
      </c>
      <c r="I481" s="24">
        <f t="shared" si="57"/>
        <v>0.5835711862490105</v>
      </c>
      <c r="J481" s="25" t="s">
        <v>55</v>
      </c>
    </row>
    <row r="482" spans="2:10" ht="21.95" customHeight="1">
      <c r="B482" s="15" t="s">
        <v>65</v>
      </c>
      <c r="C482" s="16" t="s">
        <v>2196</v>
      </c>
      <c r="D482" s="17" t="s">
        <v>2197</v>
      </c>
      <c r="E482" s="16" t="s">
        <v>2198</v>
      </c>
      <c r="F482" s="18">
        <v>87257.5</v>
      </c>
      <c r="G482" s="19">
        <f t="shared" si="59"/>
        <v>19680.14</v>
      </c>
      <c r="H482" s="20">
        <v>67577.36</v>
      </c>
      <c r="I482" s="24">
        <f t="shared" si="57"/>
        <v>0.22554095636478239</v>
      </c>
      <c r="J482" s="25" t="s">
        <v>55</v>
      </c>
    </row>
    <row r="483" spans="2:10" ht="21.95" customHeight="1">
      <c r="B483" s="15" t="s">
        <v>124</v>
      </c>
      <c r="C483" s="16" t="s">
        <v>2199</v>
      </c>
      <c r="D483" s="17" t="s">
        <v>2200</v>
      </c>
      <c r="E483" s="16" t="s">
        <v>2201</v>
      </c>
      <c r="F483" s="18">
        <v>100000</v>
      </c>
      <c r="G483" s="19">
        <f t="shared" si="59"/>
        <v>100000</v>
      </c>
      <c r="H483" s="20">
        <v>0</v>
      </c>
      <c r="I483" s="24">
        <f t="shared" si="57"/>
        <v>1</v>
      </c>
      <c r="J483" s="25" t="s">
        <v>55</v>
      </c>
    </row>
    <row r="484" spans="2:10" ht="21.95" customHeight="1">
      <c r="B484" s="15" t="s">
        <v>169</v>
      </c>
      <c r="C484" s="16" t="s">
        <v>2202</v>
      </c>
      <c r="D484" s="17" t="s">
        <v>2203</v>
      </c>
      <c r="E484" s="16" t="s">
        <v>857</v>
      </c>
      <c r="F484" s="18">
        <v>30225.97</v>
      </c>
      <c r="G484" s="19">
        <f t="shared" si="59"/>
        <v>2281.4000000000015</v>
      </c>
      <c r="H484" s="20">
        <v>27944.57</v>
      </c>
      <c r="I484" s="24">
        <f t="shared" si="57"/>
        <v>7.5478140155634421E-2</v>
      </c>
      <c r="J484" s="25" t="s">
        <v>55</v>
      </c>
    </row>
    <row r="485" spans="2:10" ht="21.95" customHeight="1">
      <c r="B485" s="15" t="s">
        <v>81</v>
      </c>
      <c r="C485" s="16" t="s">
        <v>2204</v>
      </c>
      <c r="D485" s="17" t="s">
        <v>2205</v>
      </c>
      <c r="E485" s="16" t="s">
        <v>847</v>
      </c>
      <c r="F485" s="18">
        <v>80.7</v>
      </c>
      <c r="G485" s="19">
        <v>0</v>
      </c>
      <c r="H485" s="20">
        <v>80.7</v>
      </c>
      <c r="I485" s="24">
        <f t="shared" si="57"/>
        <v>0</v>
      </c>
      <c r="J485" s="25" t="s">
        <v>55</v>
      </c>
    </row>
    <row r="486" spans="2:10" ht="21.95" customHeight="1">
      <c r="B486" s="15" t="s">
        <v>81</v>
      </c>
      <c r="C486" s="16" t="s">
        <v>2206</v>
      </c>
      <c r="D486" s="17" t="s">
        <v>2207</v>
      </c>
      <c r="E486" s="16" t="s">
        <v>847</v>
      </c>
      <c r="F486" s="18">
        <v>6964.3</v>
      </c>
      <c r="G486" s="19">
        <v>0</v>
      </c>
      <c r="H486" s="20">
        <v>6964.3</v>
      </c>
      <c r="I486" s="24">
        <f t="shared" si="57"/>
        <v>0</v>
      </c>
      <c r="J486" s="25" t="s">
        <v>55</v>
      </c>
    </row>
    <row r="487" spans="2:10" ht="21.95" customHeight="1">
      <c r="B487" s="15" t="s">
        <v>81</v>
      </c>
      <c r="C487" s="16" t="s">
        <v>2208</v>
      </c>
      <c r="D487" s="17" t="s">
        <v>2209</v>
      </c>
      <c r="E487" s="16" t="s">
        <v>847</v>
      </c>
      <c r="F487" s="18">
        <v>110916.63</v>
      </c>
      <c r="G487" s="19">
        <f>SUM(F487-H487)</f>
        <v>8000</v>
      </c>
      <c r="H487" s="20">
        <v>102916.63</v>
      </c>
      <c r="I487" s="24">
        <f t="shared" si="57"/>
        <v>7.2126244729938144E-2</v>
      </c>
      <c r="J487" s="25" t="s">
        <v>55</v>
      </c>
    </row>
    <row r="488" spans="2:10" ht="21.95" customHeight="1">
      <c r="B488" s="15" t="s">
        <v>81</v>
      </c>
      <c r="C488" s="16" t="s">
        <v>2210</v>
      </c>
      <c r="D488" s="17" t="s">
        <v>2211</v>
      </c>
      <c r="E488" s="16" t="s">
        <v>847</v>
      </c>
      <c r="F488" s="18">
        <v>363770</v>
      </c>
      <c r="G488" s="19">
        <f>SUM(F488-H488)</f>
        <v>336111.29</v>
      </c>
      <c r="H488" s="20">
        <v>27658.71</v>
      </c>
      <c r="I488" s="24">
        <f t="shared" si="57"/>
        <v>0.92396648981499296</v>
      </c>
      <c r="J488" s="25" t="s">
        <v>55</v>
      </c>
    </row>
    <row r="489" spans="2:10" ht="21.95" customHeight="1">
      <c r="B489" s="15" t="s">
        <v>60</v>
      </c>
      <c r="C489" s="16" t="s">
        <v>2213</v>
      </c>
      <c r="D489" s="17" t="s">
        <v>2214</v>
      </c>
      <c r="E489" s="16" t="s">
        <v>263</v>
      </c>
      <c r="F489" s="18">
        <v>19923.05</v>
      </c>
      <c r="G489" s="19">
        <v>0</v>
      </c>
      <c r="H489" s="20">
        <v>19923.05</v>
      </c>
      <c r="I489" s="24">
        <f t="shared" si="57"/>
        <v>0</v>
      </c>
      <c r="J489" s="25" t="s">
        <v>55</v>
      </c>
    </row>
    <row r="490" spans="2:10" ht="21.95" customHeight="1">
      <c r="B490" s="15" t="s">
        <v>270</v>
      </c>
      <c r="C490" s="16" t="s">
        <v>2215</v>
      </c>
      <c r="D490" s="17" t="s">
        <v>2216</v>
      </c>
      <c r="E490" s="16" t="s">
        <v>2217</v>
      </c>
      <c r="F490" s="18">
        <v>36788.239999999998</v>
      </c>
      <c r="G490" s="19">
        <f t="shared" ref="G490:G492" si="60">SUM(F490-H490)</f>
        <v>29843.839999999997</v>
      </c>
      <c r="H490" s="20">
        <v>6944.4</v>
      </c>
      <c r="I490" s="24">
        <f t="shared" si="57"/>
        <v>0.81123315494299264</v>
      </c>
      <c r="J490" s="25" t="s">
        <v>55</v>
      </c>
    </row>
    <row r="491" spans="2:10" ht="21.95" customHeight="1">
      <c r="B491" s="15" t="s">
        <v>65</v>
      </c>
      <c r="C491" s="16" t="s">
        <v>2218</v>
      </c>
      <c r="D491" s="17" t="s">
        <v>2219</v>
      </c>
      <c r="E491" s="16" t="s">
        <v>2220</v>
      </c>
      <c r="F491" s="18">
        <v>53474.85</v>
      </c>
      <c r="G491" s="19">
        <f t="shared" si="60"/>
        <v>10204</v>
      </c>
      <c r="H491" s="20">
        <v>43270.85</v>
      </c>
      <c r="I491" s="24">
        <f t="shared" si="57"/>
        <v>0.19081867457318721</v>
      </c>
      <c r="J491" s="25" t="s">
        <v>55</v>
      </c>
    </row>
    <row r="492" spans="2:10" ht="21.95" customHeight="1">
      <c r="B492" s="15" t="s">
        <v>124</v>
      </c>
      <c r="C492" s="16" t="s">
        <v>2221</v>
      </c>
      <c r="D492" s="17" t="s">
        <v>2222</v>
      </c>
      <c r="E492" s="16" t="s">
        <v>752</v>
      </c>
      <c r="F492" s="18">
        <v>140467.82</v>
      </c>
      <c r="G492" s="19">
        <f t="shared" si="60"/>
        <v>26255</v>
      </c>
      <c r="H492" s="20">
        <v>114212.82</v>
      </c>
      <c r="I492" s="24">
        <f t="shared" si="57"/>
        <v>0.18691113736939891</v>
      </c>
      <c r="J492" s="25" t="s">
        <v>55</v>
      </c>
    </row>
    <row r="493" spans="2:10" ht="21.95" customHeight="1">
      <c r="B493" s="15" t="s">
        <v>124</v>
      </c>
      <c r="C493" s="16" t="s">
        <v>2223</v>
      </c>
      <c r="D493" s="17" t="s">
        <v>2224</v>
      </c>
      <c r="E493" s="16" t="s">
        <v>752</v>
      </c>
      <c r="F493" s="18">
        <v>80800</v>
      </c>
      <c r="G493" s="19">
        <v>0</v>
      </c>
      <c r="H493" s="20">
        <v>80800</v>
      </c>
      <c r="I493" s="24">
        <f t="shared" si="57"/>
        <v>0</v>
      </c>
      <c r="J493" s="25" t="s">
        <v>55</v>
      </c>
    </row>
    <row r="494" spans="2:10" ht="21.95" customHeight="1">
      <c r="B494" s="15" t="s">
        <v>124</v>
      </c>
      <c r="C494" s="16" t="s">
        <v>2225</v>
      </c>
      <c r="D494" s="17" t="s">
        <v>2226</v>
      </c>
      <c r="E494" s="16" t="s">
        <v>841</v>
      </c>
      <c r="F494" s="18">
        <v>5000</v>
      </c>
      <c r="G494" s="19">
        <v>0</v>
      </c>
      <c r="H494" s="20">
        <v>5000</v>
      </c>
      <c r="I494" s="24">
        <f t="shared" si="57"/>
        <v>0</v>
      </c>
      <c r="J494" s="25" t="s">
        <v>55</v>
      </c>
    </row>
    <row r="495" spans="2:10" ht="21.95" customHeight="1">
      <c r="B495" s="15" t="s">
        <v>1582</v>
      </c>
      <c r="C495" s="16" t="s">
        <v>2229</v>
      </c>
      <c r="D495" s="17" t="s">
        <v>2230</v>
      </c>
      <c r="E495" s="16" t="s">
        <v>2231</v>
      </c>
      <c r="F495" s="18">
        <v>100000</v>
      </c>
      <c r="G495" s="19">
        <v>0</v>
      </c>
      <c r="H495" s="20">
        <v>100000</v>
      </c>
      <c r="I495" s="24">
        <f t="shared" si="57"/>
        <v>0</v>
      </c>
      <c r="J495" s="25" t="s">
        <v>55</v>
      </c>
    </row>
    <row r="496" spans="2:10" ht="21.95" customHeight="1">
      <c r="B496" s="15" t="s">
        <v>124</v>
      </c>
      <c r="C496" s="16" t="s">
        <v>2232</v>
      </c>
      <c r="D496" s="17" t="s">
        <v>2233</v>
      </c>
      <c r="E496" s="16" t="s">
        <v>2234</v>
      </c>
      <c r="F496" s="18">
        <v>9150.61</v>
      </c>
      <c r="G496" s="19">
        <f t="shared" ref="G496:G498" si="61">SUM(F496-H496)</f>
        <v>9150.61</v>
      </c>
      <c r="H496" s="20">
        <v>0</v>
      </c>
      <c r="I496" s="24">
        <f t="shared" si="57"/>
        <v>1</v>
      </c>
      <c r="J496" s="25" t="s">
        <v>55</v>
      </c>
    </row>
    <row r="497" spans="2:10" ht="21.95" customHeight="1">
      <c r="B497" s="15" t="s">
        <v>124</v>
      </c>
      <c r="C497" s="16" t="s">
        <v>2235</v>
      </c>
      <c r="D497" s="17" t="s">
        <v>2236</v>
      </c>
      <c r="E497" s="16" t="s">
        <v>2234</v>
      </c>
      <c r="F497" s="18">
        <v>31301.15</v>
      </c>
      <c r="G497" s="19">
        <f t="shared" si="61"/>
        <v>17017.980000000003</v>
      </c>
      <c r="H497" s="20">
        <v>14283.17</v>
      </c>
      <c r="I497" s="24">
        <f t="shared" si="57"/>
        <v>0.54368545564619841</v>
      </c>
      <c r="J497" s="25" t="s">
        <v>55</v>
      </c>
    </row>
    <row r="498" spans="2:10" ht="21.95" customHeight="1">
      <c r="B498" s="15" t="s">
        <v>124</v>
      </c>
      <c r="C498" s="16" t="s">
        <v>2237</v>
      </c>
      <c r="D498" s="17" t="s">
        <v>2238</v>
      </c>
      <c r="E498" s="16" t="s">
        <v>2239</v>
      </c>
      <c r="F498" s="18">
        <v>50000</v>
      </c>
      <c r="G498" s="19">
        <f t="shared" si="61"/>
        <v>2500</v>
      </c>
      <c r="H498" s="20">
        <v>47500</v>
      </c>
      <c r="I498" s="24">
        <f t="shared" si="57"/>
        <v>0.05</v>
      </c>
      <c r="J498" s="25" t="s">
        <v>55</v>
      </c>
    </row>
    <row r="499" spans="2:10" ht="21.95" customHeight="1">
      <c r="B499" s="15" t="s">
        <v>115</v>
      </c>
      <c r="C499" s="16" t="s">
        <v>2240</v>
      </c>
      <c r="D499" s="17" t="s">
        <v>2241</v>
      </c>
      <c r="E499" s="16" t="s">
        <v>2242</v>
      </c>
      <c r="F499" s="18">
        <v>0.6</v>
      </c>
      <c r="G499" s="19">
        <v>0</v>
      </c>
      <c r="H499" s="20">
        <v>0.6</v>
      </c>
      <c r="I499" s="24">
        <f t="shared" si="57"/>
        <v>0</v>
      </c>
      <c r="J499" s="25" t="s">
        <v>55</v>
      </c>
    </row>
    <row r="500" spans="2:10" ht="21.95" customHeight="1">
      <c r="B500" s="15" t="s">
        <v>72</v>
      </c>
      <c r="C500" s="16" t="s">
        <v>2243</v>
      </c>
      <c r="D500" s="17" t="s">
        <v>2244</v>
      </c>
      <c r="E500" s="16" t="s">
        <v>2245</v>
      </c>
      <c r="F500" s="18">
        <v>2.65</v>
      </c>
      <c r="G500" s="19">
        <v>0</v>
      </c>
      <c r="H500" s="20">
        <v>2.65</v>
      </c>
      <c r="I500" s="24">
        <f t="shared" si="57"/>
        <v>0</v>
      </c>
      <c r="J500" s="25" t="s">
        <v>55</v>
      </c>
    </row>
    <row r="501" spans="2:10" ht="21.95" customHeight="1">
      <c r="B501" s="15" t="s">
        <v>65</v>
      </c>
      <c r="C501" s="16" t="s">
        <v>2246</v>
      </c>
      <c r="D501" s="17" t="s">
        <v>2247</v>
      </c>
      <c r="E501" s="16" t="s">
        <v>2248</v>
      </c>
      <c r="F501" s="18">
        <v>79013</v>
      </c>
      <c r="G501" s="19">
        <f t="shared" ref="G501:G510" si="62">SUM(F501-H501)</f>
        <v>15895</v>
      </c>
      <c r="H501" s="20">
        <v>63118</v>
      </c>
      <c r="I501" s="24">
        <f t="shared" si="57"/>
        <v>0.2011694278156759</v>
      </c>
      <c r="J501" s="25" t="s">
        <v>55</v>
      </c>
    </row>
    <row r="502" spans="2:10" ht="21.95" customHeight="1">
      <c r="B502" s="15" t="s">
        <v>46</v>
      </c>
      <c r="C502" s="16" t="s">
        <v>2249</v>
      </c>
      <c r="D502" s="17" t="s">
        <v>2250</v>
      </c>
      <c r="E502" s="16" t="s">
        <v>2251</v>
      </c>
      <c r="F502" s="18">
        <v>12334.5</v>
      </c>
      <c r="G502" s="19">
        <f t="shared" si="62"/>
        <v>12300</v>
      </c>
      <c r="H502" s="20">
        <v>34.5</v>
      </c>
      <c r="I502" s="24">
        <f t="shared" si="57"/>
        <v>0.99720296728687829</v>
      </c>
      <c r="J502" s="25" t="s">
        <v>55</v>
      </c>
    </row>
    <row r="503" spans="2:10" ht="21.95" customHeight="1">
      <c r="B503" s="15" t="s">
        <v>46</v>
      </c>
      <c r="C503" s="16" t="s">
        <v>2252</v>
      </c>
      <c r="D503" s="17" t="s">
        <v>2253</v>
      </c>
      <c r="E503" s="16" t="s">
        <v>2251</v>
      </c>
      <c r="F503" s="18">
        <v>142490</v>
      </c>
      <c r="G503" s="19">
        <f t="shared" si="62"/>
        <v>69417.56</v>
      </c>
      <c r="H503" s="20">
        <v>73072.44</v>
      </c>
      <c r="I503" s="24">
        <f t="shared" si="57"/>
        <v>0.48717495964629093</v>
      </c>
      <c r="J503" s="25" t="s">
        <v>55</v>
      </c>
    </row>
    <row r="504" spans="2:10" ht="21.95" customHeight="1">
      <c r="B504" s="15" t="s">
        <v>284</v>
      </c>
      <c r="C504" s="16" t="s">
        <v>2254</v>
      </c>
      <c r="D504" s="17" t="s">
        <v>2255</v>
      </c>
      <c r="E504" s="16" t="s">
        <v>287</v>
      </c>
      <c r="F504" s="18">
        <v>247944.1</v>
      </c>
      <c r="G504" s="19">
        <f t="shared" si="62"/>
        <v>247944.1</v>
      </c>
      <c r="H504" s="20">
        <v>0</v>
      </c>
      <c r="I504" s="24">
        <f t="shared" si="57"/>
        <v>1</v>
      </c>
      <c r="J504" s="25" t="s">
        <v>55</v>
      </c>
    </row>
    <row r="505" spans="2:10" ht="21.95" customHeight="1">
      <c r="B505" s="15" t="s">
        <v>270</v>
      </c>
      <c r="C505" s="16" t="s">
        <v>2256</v>
      </c>
      <c r="D505" s="17" t="s">
        <v>2257</v>
      </c>
      <c r="E505" s="16" t="s">
        <v>2258</v>
      </c>
      <c r="F505" s="18">
        <v>919541</v>
      </c>
      <c r="G505" s="19">
        <f t="shared" si="62"/>
        <v>806640.75</v>
      </c>
      <c r="H505" s="20">
        <v>112900.25</v>
      </c>
      <c r="I505" s="24">
        <f t="shared" si="57"/>
        <v>0.87722108095234475</v>
      </c>
      <c r="J505" s="25" t="s">
        <v>55</v>
      </c>
    </row>
    <row r="506" spans="2:10" ht="21.95" customHeight="1">
      <c r="B506" s="15" t="s">
        <v>81</v>
      </c>
      <c r="C506" s="16" t="s">
        <v>2259</v>
      </c>
      <c r="D506" s="17" t="s">
        <v>2260</v>
      </c>
      <c r="E506" s="16" t="s">
        <v>2261</v>
      </c>
      <c r="F506" s="18">
        <v>47500</v>
      </c>
      <c r="G506" s="19">
        <f t="shared" si="62"/>
        <v>15309.669999999998</v>
      </c>
      <c r="H506" s="20">
        <v>32190.33</v>
      </c>
      <c r="I506" s="24">
        <f t="shared" si="57"/>
        <v>0.32230884210526312</v>
      </c>
      <c r="J506" s="25" t="s">
        <v>55</v>
      </c>
    </row>
    <row r="507" spans="2:10" ht="21.95" customHeight="1">
      <c r="B507" s="15" t="s">
        <v>124</v>
      </c>
      <c r="C507" s="16" t="s">
        <v>2262</v>
      </c>
      <c r="D507" s="17" t="s">
        <v>2263</v>
      </c>
      <c r="E507" s="16" t="s">
        <v>2264</v>
      </c>
      <c r="F507" s="18">
        <v>500000</v>
      </c>
      <c r="G507" s="19">
        <f t="shared" si="62"/>
        <v>25000</v>
      </c>
      <c r="H507" s="20">
        <v>475000</v>
      </c>
      <c r="I507" s="24">
        <f t="shared" si="57"/>
        <v>0.05</v>
      </c>
      <c r="J507" s="25" t="s">
        <v>55</v>
      </c>
    </row>
    <row r="508" spans="2:10" ht="21.95" customHeight="1">
      <c r="B508" s="15" t="s">
        <v>159</v>
      </c>
      <c r="C508" s="16" t="s">
        <v>2265</v>
      </c>
      <c r="D508" s="17" t="s">
        <v>2266</v>
      </c>
      <c r="E508" s="16" t="s">
        <v>1000</v>
      </c>
      <c r="F508" s="18">
        <v>2331.7199999999998</v>
      </c>
      <c r="G508" s="19">
        <f t="shared" si="62"/>
        <v>2070.89</v>
      </c>
      <c r="H508" s="20">
        <v>260.83</v>
      </c>
      <c r="I508" s="24">
        <f t="shared" si="57"/>
        <v>0.88813836995865714</v>
      </c>
      <c r="J508" s="25" t="s">
        <v>55</v>
      </c>
    </row>
    <row r="509" spans="2:10" ht="21.95" customHeight="1">
      <c r="B509" s="15" t="s">
        <v>159</v>
      </c>
      <c r="C509" s="16" t="s">
        <v>2267</v>
      </c>
      <c r="D509" s="17" t="s">
        <v>2268</v>
      </c>
      <c r="E509" s="16" t="s">
        <v>1000</v>
      </c>
      <c r="F509" s="18">
        <v>26856.81</v>
      </c>
      <c r="G509" s="19">
        <f t="shared" si="62"/>
        <v>26819.77</v>
      </c>
      <c r="H509" s="20">
        <v>37.04</v>
      </c>
      <c r="I509" s="24">
        <f t="shared" si="57"/>
        <v>0.99862083397097423</v>
      </c>
      <c r="J509" s="25" t="s">
        <v>55</v>
      </c>
    </row>
    <row r="510" spans="2:10" ht="21.95" customHeight="1">
      <c r="B510" s="15" t="s">
        <v>159</v>
      </c>
      <c r="C510" s="16" t="s">
        <v>2269</v>
      </c>
      <c r="D510" s="17" t="s">
        <v>2270</v>
      </c>
      <c r="E510" s="16" t="s">
        <v>1000</v>
      </c>
      <c r="F510" s="18">
        <v>50362.01</v>
      </c>
      <c r="G510" s="19">
        <f t="shared" si="62"/>
        <v>49871.57</v>
      </c>
      <c r="H510" s="20">
        <v>490.44</v>
      </c>
      <c r="I510" s="24">
        <f t="shared" si="57"/>
        <v>0.99026170718762019</v>
      </c>
      <c r="J510" s="25" t="s">
        <v>55</v>
      </c>
    </row>
    <row r="511" spans="2:10" ht="21.95" customHeight="1">
      <c r="B511" s="15" t="s">
        <v>96</v>
      </c>
      <c r="C511" s="16" t="s">
        <v>2271</v>
      </c>
      <c r="D511" s="17" t="s">
        <v>2272</v>
      </c>
      <c r="E511" s="16" t="s">
        <v>2273</v>
      </c>
      <c r="F511" s="18">
        <v>166.66</v>
      </c>
      <c r="G511" s="19">
        <v>0</v>
      </c>
      <c r="H511" s="20">
        <v>166.66</v>
      </c>
      <c r="I511" s="24">
        <f t="shared" si="57"/>
        <v>0</v>
      </c>
      <c r="J511" s="25" t="s">
        <v>55</v>
      </c>
    </row>
    <row r="512" spans="2:10" ht="21.95" customHeight="1">
      <c r="B512" s="15" t="s">
        <v>72</v>
      </c>
      <c r="C512" s="16" t="s">
        <v>2276</v>
      </c>
      <c r="D512" s="17" t="s">
        <v>2277</v>
      </c>
      <c r="E512" s="16" t="s">
        <v>2278</v>
      </c>
      <c r="F512" s="18">
        <v>500000</v>
      </c>
      <c r="G512" s="19">
        <f>SUM(F512-H512)</f>
        <v>79393.299999999988</v>
      </c>
      <c r="H512" s="20">
        <v>420606.7</v>
      </c>
      <c r="I512" s="24">
        <f t="shared" si="57"/>
        <v>0.15878659999999997</v>
      </c>
      <c r="J512" s="25" t="s">
        <v>55</v>
      </c>
    </row>
    <row r="513" spans="2:10" ht="21.95" customHeight="1">
      <c r="B513" s="15" t="s">
        <v>72</v>
      </c>
      <c r="C513" s="16" t="s">
        <v>2279</v>
      </c>
      <c r="D513" s="17" t="s">
        <v>2280</v>
      </c>
      <c r="E513" s="16" t="s">
        <v>2278</v>
      </c>
      <c r="F513" s="18">
        <v>765017.96</v>
      </c>
      <c r="G513" s="19">
        <f>SUM(F513-H513)</f>
        <v>567608.78999999992</v>
      </c>
      <c r="H513" s="20">
        <v>197409.17</v>
      </c>
      <c r="I513" s="24">
        <f t="shared" si="57"/>
        <v>0.74195485554352203</v>
      </c>
      <c r="J513" s="25" t="s">
        <v>55</v>
      </c>
    </row>
    <row r="514" spans="2:10" ht="21.95" customHeight="1">
      <c r="B514" s="15" t="s">
        <v>270</v>
      </c>
      <c r="C514" s="16" t="s">
        <v>2281</v>
      </c>
      <c r="D514" s="17" t="s">
        <v>2282</v>
      </c>
      <c r="E514" s="16" t="s">
        <v>2283</v>
      </c>
      <c r="F514" s="18">
        <v>142500</v>
      </c>
      <c r="G514" s="19">
        <f>SUM(F514-H514)</f>
        <v>82000</v>
      </c>
      <c r="H514" s="20">
        <v>60500</v>
      </c>
      <c r="I514" s="24">
        <f t="shared" si="57"/>
        <v>0.57543859649122808</v>
      </c>
      <c r="J514" s="25" t="s">
        <v>55</v>
      </c>
    </row>
    <row r="515" spans="2:10" ht="21.95" customHeight="1">
      <c r="B515" s="15" t="s">
        <v>81</v>
      </c>
      <c r="C515" s="16" t="s">
        <v>2284</v>
      </c>
      <c r="D515" s="17" t="s">
        <v>2285</v>
      </c>
      <c r="E515" s="16" t="s">
        <v>2286</v>
      </c>
      <c r="F515" s="18">
        <v>5.51</v>
      </c>
      <c r="G515" s="19">
        <v>0</v>
      </c>
      <c r="H515" s="20">
        <v>5.51</v>
      </c>
      <c r="I515" s="24">
        <f t="shared" si="57"/>
        <v>0</v>
      </c>
      <c r="J515" s="25" t="s">
        <v>55</v>
      </c>
    </row>
    <row r="516" spans="2:10" ht="21.95" customHeight="1">
      <c r="B516" s="15" t="s">
        <v>72</v>
      </c>
      <c r="C516" s="16" t="s">
        <v>2290</v>
      </c>
      <c r="D516" s="17" t="s">
        <v>2291</v>
      </c>
      <c r="E516" s="16" t="s">
        <v>2292</v>
      </c>
      <c r="F516" s="18">
        <v>100000</v>
      </c>
      <c r="G516" s="19">
        <v>0</v>
      </c>
      <c r="H516" s="20">
        <v>100000</v>
      </c>
      <c r="I516" s="24">
        <f t="shared" si="57"/>
        <v>0</v>
      </c>
      <c r="J516" s="25" t="s">
        <v>55</v>
      </c>
    </row>
    <row r="517" spans="2:10" ht="21.95" customHeight="1">
      <c r="B517" s="15" t="s">
        <v>65</v>
      </c>
      <c r="C517" s="16" t="s">
        <v>2293</v>
      </c>
      <c r="D517" s="17" t="s">
        <v>2294</v>
      </c>
      <c r="E517" s="16" t="s">
        <v>2295</v>
      </c>
      <c r="F517" s="18">
        <v>54266.53</v>
      </c>
      <c r="G517" s="19">
        <f>SUM(F517-H517)</f>
        <v>6509.5800000000017</v>
      </c>
      <c r="H517" s="20">
        <v>47756.95</v>
      </c>
      <c r="I517" s="24">
        <f t="shared" si="57"/>
        <v>0.11995570750516021</v>
      </c>
      <c r="J517" s="25" t="s">
        <v>55</v>
      </c>
    </row>
    <row r="518" spans="2:10" ht="21.95" customHeight="1">
      <c r="B518" s="15" t="s">
        <v>65</v>
      </c>
      <c r="C518" s="16" t="s">
        <v>2296</v>
      </c>
      <c r="D518" s="17" t="s">
        <v>2297</v>
      </c>
      <c r="E518" s="16" t="s">
        <v>2298</v>
      </c>
      <c r="F518" s="18">
        <v>607.52</v>
      </c>
      <c r="G518" s="19">
        <v>0</v>
      </c>
      <c r="H518" s="20">
        <v>607.52</v>
      </c>
      <c r="I518" s="24">
        <f t="shared" si="57"/>
        <v>0</v>
      </c>
      <c r="J518" s="25" t="s">
        <v>55</v>
      </c>
    </row>
    <row r="519" spans="2:10" ht="21.95" customHeight="1">
      <c r="B519" s="15" t="s">
        <v>1582</v>
      </c>
      <c r="C519" s="16" t="s">
        <v>2299</v>
      </c>
      <c r="D519" s="17" t="s">
        <v>2300</v>
      </c>
      <c r="E519" s="16" t="s">
        <v>2301</v>
      </c>
      <c r="F519" s="18">
        <v>5700</v>
      </c>
      <c r="G519" s="19">
        <f>SUM(F519-H519)</f>
        <v>5700</v>
      </c>
      <c r="H519" s="20">
        <v>0</v>
      </c>
      <c r="I519" s="24">
        <f t="shared" si="57"/>
        <v>1</v>
      </c>
      <c r="J519" s="25" t="s">
        <v>55</v>
      </c>
    </row>
    <row r="520" spans="2:10" ht="21.95" customHeight="1">
      <c r="B520" s="15" t="s">
        <v>159</v>
      </c>
      <c r="C520" s="16" t="s">
        <v>2302</v>
      </c>
      <c r="D520" s="17" t="s">
        <v>2303</v>
      </c>
      <c r="E520" s="16" t="s">
        <v>539</v>
      </c>
      <c r="F520" s="18">
        <v>454470.96</v>
      </c>
      <c r="G520" s="19">
        <f>SUM(F520-H520)</f>
        <v>242949.67</v>
      </c>
      <c r="H520" s="20">
        <v>211521.29</v>
      </c>
      <c r="I520" s="24">
        <f t="shared" si="57"/>
        <v>0.53457688473648568</v>
      </c>
      <c r="J520" s="25" t="s">
        <v>55</v>
      </c>
    </row>
    <row r="521" spans="2:10" ht="21.95" customHeight="1">
      <c r="B521" s="15" t="s">
        <v>124</v>
      </c>
      <c r="C521" s="16" t="s">
        <v>2306</v>
      </c>
      <c r="D521" s="17" t="s">
        <v>2307</v>
      </c>
      <c r="E521" s="16" t="s">
        <v>2308</v>
      </c>
      <c r="F521" s="18">
        <v>23813.34</v>
      </c>
      <c r="G521" s="19">
        <v>0</v>
      </c>
      <c r="H521" s="20">
        <v>23813.34</v>
      </c>
      <c r="I521" s="24">
        <f t="shared" si="57"/>
        <v>0</v>
      </c>
      <c r="J521" s="25" t="s">
        <v>55</v>
      </c>
    </row>
    <row r="522" spans="2:10" ht="21.95" customHeight="1">
      <c r="B522" s="15" t="s">
        <v>81</v>
      </c>
      <c r="C522" s="16" t="s">
        <v>2309</v>
      </c>
      <c r="D522" s="17" t="s">
        <v>2310</v>
      </c>
      <c r="E522" s="16" t="s">
        <v>2311</v>
      </c>
      <c r="F522" s="18">
        <v>100000</v>
      </c>
      <c r="G522" s="19">
        <f>SUM(F522-H522)</f>
        <v>5000</v>
      </c>
      <c r="H522" s="20">
        <v>95000</v>
      </c>
      <c r="I522" s="24">
        <f t="shared" si="57"/>
        <v>0.05</v>
      </c>
      <c r="J522" s="25" t="s">
        <v>55</v>
      </c>
    </row>
    <row r="523" spans="2:10" ht="21.95" customHeight="1">
      <c r="B523" s="15" t="s">
        <v>394</v>
      </c>
      <c r="C523" s="16" t="s">
        <v>2312</v>
      </c>
      <c r="D523" s="17" t="s">
        <v>2313</v>
      </c>
      <c r="E523" s="16" t="s">
        <v>2314</v>
      </c>
      <c r="F523" s="18">
        <v>50000</v>
      </c>
      <c r="G523" s="19">
        <v>0</v>
      </c>
      <c r="H523" s="20">
        <v>50000</v>
      </c>
      <c r="I523" s="24">
        <f t="shared" si="57"/>
        <v>0</v>
      </c>
      <c r="J523" s="25" t="s">
        <v>55</v>
      </c>
    </row>
    <row r="524" spans="2:10" ht="21.95" customHeight="1">
      <c r="B524" s="15" t="s">
        <v>120</v>
      </c>
      <c r="C524" s="16" t="s">
        <v>2315</v>
      </c>
      <c r="D524" s="17" t="s">
        <v>2316</v>
      </c>
      <c r="E524" s="16" t="s">
        <v>2317</v>
      </c>
      <c r="F524" s="18">
        <v>25866.15</v>
      </c>
      <c r="G524" s="19">
        <f>SUM(F524-H524)</f>
        <v>19535.490000000002</v>
      </c>
      <c r="H524" s="20">
        <v>6330.66</v>
      </c>
      <c r="I524" s="24">
        <f t="shared" si="57"/>
        <v>0.75525310106065269</v>
      </c>
      <c r="J524" s="25" t="s">
        <v>55</v>
      </c>
    </row>
    <row r="525" spans="2:10" ht="21.95" customHeight="1">
      <c r="B525" s="15" t="s">
        <v>270</v>
      </c>
      <c r="C525" s="16" t="s">
        <v>2318</v>
      </c>
      <c r="D525" s="17" t="s">
        <v>2319</v>
      </c>
      <c r="E525" s="16" t="s">
        <v>2320</v>
      </c>
      <c r="F525" s="18">
        <v>50000</v>
      </c>
      <c r="G525" s="19">
        <v>0</v>
      </c>
      <c r="H525" s="20">
        <v>50000</v>
      </c>
      <c r="I525" s="24">
        <f>SUM(G525/F525)</f>
        <v>0</v>
      </c>
      <c r="J525" s="25" t="s">
        <v>55</v>
      </c>
    </row>
    <row r="526" spans="2:10" ht="21.95" customHeight="1">
      <c r="B526" s="15" t="s">
        <v>1386</v>
      </c>
      <c r="C526" s="16" t="s">
        <v>2327</v>
      </c>
      <c r="D526" s="17" t="s">
        <v>2328</v>
      </c>
      <c r="E526" s="16" t="s">
        <v>2323</v>
      </c>
      <c r="F526" s="18">
        <v>200000</v>
      </c>
      <c r="G526" s="19">
        <f t="shared" ref="G526:G532" si="63">SUM(F526-H526)</f>
        <v>10000</v>
      </c>
      <c r="H526" s="20">
        <v>190000</v>
      </c>
      <c r="I526" s="24">
        <f t="shared" ref="I526:I589" si="64">SUM(G526/F526)</f>
        <v>0.05</v>
      </c>
      <c r="J526" s="25" t="s">
        <v>55</v>
      </c>
    </row>
    <row r="527" spans="2:10" ht="21.95" customHeight="1">
      <c r="B527" s="15" t="s">
        <v>1386</v>
      </c>
      <c r="C527" s="16" t="s">
        <v>2329</v>
      </c>
      <c r="D527" s="17" t="s">
        <v>2330</v>
      </c>
      <c r="E527" s="16" t="s">
        <v>2323</v>
      </c>
      <c r="F527" s="18">
        <v>165298.76999999999</v>
      </c>
      <c r="G527" s="19">
        <f t="shared" si="63"/>
        <v>48879.399999999994</v>
      </c>
      <c r="H527" s="20">
        <v>116419.37</v>
      </c>
      <c r="I527" s="24">
        <f t="shared" si="64"/>
        <v>0.29570334975874291</v>
      </c>
      <c r="J527" s="25" t="s">
        <v>55</v>
      </c>
    </row>
    <row r="528" spans="2:10" ht="21.95" customHeight="1">
      <c r="B528" s="15" t="s">
        <v>134</v>
      </c>
      <c r="C528" s="16" t="s">
        <v>2331</v>
      </c>
      <c r="D528" s="17" t="s">
        <v>2332</v>
      </c>
      <c r="E528" s="16" t="s">
        <v>2333</v>
      </c>
      <c r="F528" s="18">
        <v>12762.4</v>
      </c>
      <c r="G528" s="19">
        <f t="shared" si="63"/>
        <v>11500</v>
      </c>
      <c r="H528" s="20">
        <v>1262.4000000000001</v>
      </c>
      <c r="I528" s="24">
        <f t="shared" si="64"/>
        <v>0.90108443552936757</v>
      </c>
      <c r="J528" s="25" t="s">
        <v>55</v>
      </c>
    </row>
    <row r="529" spans="2:10" ht="21.95" customHeight="1">
      <c r="B529" s="15" t="s">
        <v>159</v>
      </c>
      <c r="C529" s="16" t="s">
        <v>2334</v>
      </c>
      <c r="D529" s="17" t="s">
        <v>2335</v>
      </c>
      <c r="E529" s="16" t="s">
        <v>2336</v>
      </c>
      <c r="F529" s="18">
        <v>32481.75</v>
      </c>
      <c r="G529" s="19">
        <f t="shared" si="63"/>
        <v>17388.04</v>
      </c>
      <c r="H529" s="20">
        <v>15093.71</v>
      </c>
      <c r="I529" s="24">
        <f t="shared" si="64"/>
        <v>0.53531721659085485</v>
      </c>
      <c r="J529" s="25" t="s">
        <v>55</v>
      </c>
    </row>
    <row r="530" spans="2:10" ht="21.95" customHeight="1">
      <c r="B530" s="15" t="s">
        <v>284</v>
      </c>
      <c r="C530" s="16" t="s">
        <v>2337</v>
      </c>
      <c r="D530" s="17" t="s">
        <v>2338</v>
      </c>
      <c r="E530" s="16" t="s">
        <v>2339</v>
      </c>
      <c r="F530" s="18">
        <v>31273.89</v>
      </c>
      <c r="G530" s="19">
        <f t="shared" si="63"/>
        <v>15968</v>
      </c>
      <c r="H530" s="20">
        <v>15305.89</v>
      </c>
      <c r="I530" s="24">
        <f t="shared" si="64"/>
        <v>0.51058566746893341</v>
      </c>
      <c r="J530" s="25" t="s">
        <v>55</v>
      </c>
    </row>
    <row r="531" spans="2:10" ht="21.95" customHeight="1">
      <c r="B531" s="15" t="s">
        <v>46</v>
      </c>
      <c r="C531" s="16" t="s">
        <v>2340</v>
      </c>
      <c r="D531" s="17" t="s">
        <v>2341</v>
      </c>
      <c r="E531" s="16" t="s">
        <v>2342</v>
      </c>
      <c r="F531" s="18">
        <v>400000</v>
      </c>
      <c r="G531" s="19">
        <f t="shared" si="63"/>
        <v>20000</v>
      </c>
      <c r="H531" s="20">
        <v>380000</v>
      </c>
      <c r="I531" s="24">
        <f t="shared" si="64"/>
        <v>0.05</v>
      </c>
      <c r="J531" s="25" t="s">
        <v>55</v>
      </c>
    </row>
    <row r="532" spans="2:10" ht="21.95" customHeight="1">
      <c r="B532" s="15" t="s">
        <v>169</v>
      </c>
      <c r="C532" s="16" t="s">
        <v>2343</v>
      </c>
      <c r="D532" s="17" t="s">
        <v>2344</v>
      </c>
      <c r="E532" s="16" t="s">
        <v>2345</v>
      </c>
      <c r="F532" s="18">
        <v>222384.03</v>
      </c>
      <c r="G532" s="19">
        <f t="shared" si="63"/>
        <v>2700</v>
      </c>
      <c r="H532" s="20">
        <v>219684.03</v>
      </c>
      <c r="I532" s="24">
        <f t="shared" si="64"/>
        <v>1.2141159596757016E-2</v>
      </c>
      <c r="J532" s="25" t="s">
        <v>55</v>
      </c>
    </row>
    <row r="533" spans="2:10" ht="21.95" customHeight="1">
      <c r="B533" s="15" t="s">
        <v>159</v>
      </c>
      <c r="C533" s="16" t="s">
        <v>2346</v>
      </c>
      <c r="D533" s="17" t="s">
        <v>2347</v>
      </c>
      <c r="E533" s="16" t="s">
        <v>2348</v>
      </c>
      <c r="F533" s="18">
        <v>43775.040000000001</v>
      </c>
      <c r="G533" s="19">
        <v>0</v>
      </c>
      <c r="H533" s="20">
        <v>43775.040000000001</v>
      </c>
      <c r="I533" s="24">
        <f t="shared" si="64"/>
        <v>0</v>
      </c>
      <c r="J533" s="25" t="s">
        <v>55</v>
      </c>
    </row>
    <row r="534" spans="2:10" ht="21.95" customHeight="1">
      <c r="B534" s="15" t="s">
        <v>2349</v>
      </c>
      <c r="C534" s="16" t="s">
        <v>2350</v>
      </c>
      <c r="D534" s="17" t="s">
        <v>2351</v>
      </c>
      <c r="E534" s="16" t="s">
        <v>2352</v>
      </c>
      <c r="F534" s="18">
        <v>10000</v>
      </c>
      <c r="G534" s="19">
        <f t="shared" ref="G534:G538" si="65">SUM(F534-H534)</f>
        <v>1575.9500000000007</v>
      </c>
      <c r="H534" s="20">
        <v>8424.0499999999993</v>
      </c>
      <c r="I534" s="24">
        <f t="shared" si="64"/>
        <v>0.15759500000000007</v>
      </c>
      <c r="J534" s="25" t="s">
        <v>55</v>
      </c>
    </row>
    <row r="535" spans="2:10" ht="21.95" customHeight="1">
      <c r="B535" s="15" t="s">
        <v>284</v>
      </c>
      <c r="C535" s="16" t="s">
        <v>2353</v>
      </c>
      <c r="D535" s="17" t="s">
        <v>2354</v>
      </c>
      <c r="E535" s="16" t="s">
        <v>2355</v>
      </c>
      <c r="F535" s="18">
        <v>45070.35</v>
      </c>
      <c r="G535" s="19">
        <f t="shared" si="65"/>
        <v>14810.559999999998</v>
      </c>
      <c r="H535" s="20">
        <v>30259.79</v>
      </c>
      <c r="I535" s="24">
        <f t="shared" si="64"/>
        <v>0.3286098288564433</v>
      </c>
      <c r="J535" s="25" t="s">
        <v>55</v>
      </c>
    </row>
    <row r="536" spans="2:10" ht="21.95" customHeight="1">
      <c r="B536" s="15" t="s">
        <v>120</v>
      </c>
      <c r="C536" s="16" t="s">
        <v>2356</v>
      </c>
      <c r="D536" s="17" t="s">
        <v>2357</v>
      </c>
      <c r="E536" s="16" t="s">
        <v>2358</v>
      </c>
      <c r="F536" s="18">
        <v>5340.49</v>
      </c>
      <c r="G536" s="19">
        <f t="shared" si="65"/>
        <v>5340.49</v>
      </c>
      <c r="H536" s="20">
        <v>0</v>
      </c>
      <c r="I536" s="24">
        <f t="shared" si="64"/>
        <v>1</v>
      </c>
      <c r="J536" s="25" t="s">
        <v>55</v>
      </c>
    </row>
    <row r="537" spans="2:10" ht="21.95" customHeight="1">
      <c r="B537" s="15" t="s">
        <v>270</v>
      </c>
      <c r="C537" s="16" t="s">
        <v>2359</v>
      </c>
      <c r="D537" s="17" t="s">
        <v>2360</v>
      </c>
      <c r="E537" s="16" t="s">
        <v>2361</v>
      </c>
      <c r="F537" s="18">
        <v>383098.92</v>
      </c>
      <c r="G537" s="19">
        <f t="shared" si="65"/>
        <v>111782.25</v>
      </c>
      <c r="H537" s="20">
        <v>271316.67</v>
      </c>
      <c r="I537" s="24">
        <f t="shared" si="64"/>
        <v>0.29178429947022561</v>
      </c>
      <c r="J537" s="25" t="s">
        <v>55</v>
      </c>
    </row>
    <row r="538" spans="2:10" ht="21.95" customHeight="1">
      <c r="B538" s="15" t="s">
        <v>65</v>
      </c>
      <c r="C538" s="16" t="s">
        <v>2362</v>
      </c>
      <c r="D538" s="17" t="s">
        <v>2363</v>
      </c>
      <c r="E538" s="16" t="s">
        <v>2364</v>
      </c>
      <c r="F538" s="18">
        <v>21598.720000000001</v>
      </c>
      <c r="G538" s="19">
        <f t="shared" si="65"/>
        <v>18544</v>
      </c>
      <c r="H538" s="20">
        <v>3054.72</v>
      </c>
      <c r="I538" s="24">
        <f t="shared" si="64"/>
        <v>0.85856939670498988</v>
      </c>
      <c r="J538" s="25" t="s">
        <v>55</v>
      </c>
    </row>
    <row r="539" spans="2:10" ht="21.95" customHeight="1">
      <c r="B539" s="15" t="s">
        <v>65</v>
      </c>
      <c r="C539" s="16" t="s">
        <v>2365</v>
      </c>
      <c r="D539" s="17" t="s">
        <v>2366</v>
      </c>
      <c r="E539" s="16" t="s">
        <v>2364</v>
      </c>
      <c r="F539" s="18">
        <v>100000</v>
      </c>
      <c r="G539" s="19">
        <v>0</v>
      </c>
      <c r="H539" s="20">
        <v>100000</v>
      </c>
      <c r="I539" s="24">
        <f t="shared" si="64"/>
        <v>0</v>
      </c>
      <c r="J539" s="25" t="s">
        <v>55</v>
      </c>
    </row>
    <row r="540" spans="2:10" ht="21.95" customHeight="1">
      <c r="B540" s="15" t="s">
        <v>65</v>
      </c>
      <c r="C540" s="16" t="s">
        <v>2367</v>
      </c>
      <c r="D540" s="17" t="s">
        <v>2368</v>
      </c>
      <c r="E540" s="16" t="s">
        <v>2369</v>
      </c>
      <c r="F540" s="18">
        <v>3109.62</v>
      </c>
      <c r="G540" s="19">
        <f t="shared" ref="G540:G543" si="66">SUM(F540-H540)</f>
        <v>2423.5</v>
      </c>
      <c r="H540" s="20">
        <v>686.12</v>
      </c>
      <c r="I540" s="24">
        <f t="shared" si="64"/>
        <v>0.77935567689942831</v>
      </c>
      <c r="J540" s="25" t="s">
        <v>55</v>
      </c>
    </row>
    <row r="541" spans="2:10" ht="21.95" customHeight="1">
      <c r="B541" s="15" t="s">
        <v>169</v>
      </c>
      <c r="C541" s="16" t="s">
        <v>2370</v>
      </c>
      <c r="D541" s="17" t="s">
        <v>2371</v>
      </c>
      <c r="E541" s="16" t="s">
        <v>2372</v>
      </c>
      <c r="F541" s="18">
        <v>1.1499999999999999</v>
      </c>
      <c r="G541" s="19">
        <v>0</v>
      </c>
      <c r="H541" s="20">
        <v>1.1499999999999999</v>
      </c>
      <c r="I541" s="24">
        <f t="shared" si="64"/>
        <v>0</v>
      </c>
      <c r="J541" s="25" t="s">
        <v>55</v>
      </c>
    </row>
    <row r="542" spans="2:10" ht="21.95" customHeight="1">
      <c r="B542" s="15" t="s">
        <v>169</v>
      </c>
      <c r="C542" s="16" t="s">
        <v>2373</v>
      </c>
      <c r="D542" s="17" t="s">
        <v>2374</v>
      </c>
      <c r="E542" s="16" t="s">
        <v>2372</v>
      </c>
      <c r="F542" s="18">
        <v>300000</v>
      </c>
      <c r="G542" s="19">
        <f t="shared" si="66"/>
        <v>27334.5</v>
      </c>
      <c r="H542" s="20">
        <v>272665.5</v>
      </c>
      <c r="I542" s="24">
        <f t="shared" si="64"/>
        <v>9.1115000000000002E-2</v>
      </c>
      <c r="J542" s="25" t="s">
        <v>55</v>
      </c>
    </row>
    <row r="543" spans="2:10" ht="21.95" customHeight="1">
      <c r="B543" s="15" t="s">
        <v>72</v>
      </c>
      <c r="C543" s="16" t="s">
        <v>2375</v>
      </c>
      <c r="D543" s="17" t="s">
        <v>2376</v>
      </c>
      <c r="E543" s="16" t="s">
        <v>2377</v>
      </c>
      <c r="F543" s="18">
        <v>400000</v>
      </c>
      <c r="G543" s="19">
        <f t="shared" si="66"/>
        <v>20000</v>
      </c>
      <c r="H543" s="20">
        <v>380000</v>
      </c>
      <c r="I543" s="24">
        <f t="shared" si="64"/>
        <v>0.05</v>
      </c>
      <c r="J543" s="25" t="s">
        <v>55</v>
      </c>
    </row>
    <row r="544" spans="2:10" ht="21.95" customHeight="1">
      <c r="B544" s="15" t="s">
        <v>134</v>
      </c>
      <c r="C544" s="16" t="s">
        <v>2378</v>
      </c>
      <c r="D544" s="17" t="s">
        <v>2379</v>
      </c>
      <c r="E544" s="16" t="s">
        <v>2380</v>
      </c>
      <c r="F544" s="18">
        <v>11278.89</v>
      </c>
      <c r="G544" s="19">
        <v>0</v>
      </c>
      <c r="H544" s="20">
        <v>11278.89</v>
      </c>
      <c r="I544" s="24">
        <f t="shared" si="64"/>
        <v>0</v>
      </c>
      <c r="J544" s="25" t="s">
        <v>55</v>
      </c>
    </row>
    <row r="545" spans="2:10" ht="21.95" customHeight="1">
      <c r="B545" s="15" t="s">
        <v>72</v>
      </c>
      <c r="C545" s="16" t="s">
        <v>2381</v>
      </c>
      <c r="D545" s="17" t="s">
        <v>2382</v>
      </c>
      <c r="E545" s="16" t="s">
        <v>2383</v>
      </c>
      <c r="F545" s="18">
        <v>100000</v>
      </c>
      <c r="G545" s="19">
        <v>0</v>
      </c>
      <c r="H545" s="20">
        <v>100000</v>
      </c>
      <c r="I545" s="24">
        <f t="shared" si="64"/>
        <v>0</v>
      </c>
      <c r="J545" s="25" t="s">
        <v>55</v>
      </c>
    </row>
    <row r="546" spans="2:10" ht="21.95" customHeight="1">
      <c r="B546" s="15" t="s">
        <v>124</v>
      </c>
      <c r="C546" s="16" t="s">
        <v>2384</v>
      </c>
      <c r="D546" s="17" t="s">
        <v>2385</v>
      </c>
      <c r="E546" s="16" t="s">
        <v>2386</v>
      </c>
      <c r="F546" s="18">
        <v>2781.9</v>
      </c>
      <c r="G546" s="19">
        <v>0</v>
      </c>
      <c r="H546" s="20">
        <v>2781.9</v>
      </c>
      <c r="I546" s="24">
        <f t="shared" si="64"/>
        <v>0</v>
      </c>
      <c r="J546" s="25" t="s">
        <v>55</v>
      </c>
    </row>
    <row r="547" spans="2:10" ht="21.95" customHeight="1">
      <c r="B547" s="15" t="s">
        <v>120</v>
      </c>
      <c r="C547" s="16" t="s">
        <v>2387</v>
      </c>
      <c r="D547" s="17" t="s">
        <v>2388</v>
      </c>
      <c r="E547" s="16" t="s">
        <v>2389</v>
      </c>
      <c r="F547" s="18">
        <v>95000</v>
      </c>
      <c r="G547" s="19">
        <v>0</v>
      </c>
      <c r="H547" s="20">
        <v>95000</v>
      </c>
      <c r="I547" s="24">
        <f t="shared" si="64"/>
        <v>0</v>
      </c>
      <c r="J547" s="25" t="s">
        <v>55</v>
      </c>
    </row>
    <row r="548" spans="2:10" ht="21.95" customHeight="1">
      <c r="B548" s="15" t="s">
        <v>46</v>
      </c>
      <c r="C548" s="16" t="s">
        <v>2390</v>
      </c>
      <c r="D548" s="17" t="s">
        <v>2391</v>
      </c>
      <c r="E548" s="16" t="s">
        <v>71</v>
      </c>
      <c r="F548" s="18">
        <v>27687.759999999998</v>
      </c>
      <c r="G548" s="19">
        <f t="shared" ref="G548:G550" si="67">SUM(F548-H548)</f>
        <v>27687.759999999998</v>
      </c>
      <c r="H548" s="20">
        <v>0</v>
      </c>
      <c r="I548" s="24">
        <f t="shared" si="64"/>
        <v>1</v>
      </c>
      <c r="J548" s="25" t="s">
        <v>55</v>
      </c>
    </row>
    <row r="549" spans="2:10" ht="21.95" customHeight="1">
      <c r="B549" s="15" t="s">
        <v>46</v>
      </c>
      <c r="C549" s="16" t="s">
        <v>2392</v>
      </c>
      <c r="D549" s="17" t="s">
        <v>2393</v>
      </c>
      <c r="E549" s="16" t="s">
        <v>71</v>
      </c>
      <c r="F549" s="18">
        <v>200000</v>
      </c>
      <c r="G549" s="19">
        <f t="shared" si="67"/>
        <v>63603.549999999988</v>
      </c>
      <c r="H549" s="20">
        <v>136396.45000000001</v>
      </c>
      <c r="I549" s="24">
        <f t="shared" si="64"/>
        <v>0.31801774999999993</v>
      </c>
      <c r="J549" s="25" t="s">
        <v>55</v>
      </c>
    </row>
    <row r="550" spans="2:10" ht="21.95" customHeight="1">
      <c r="B550" s="15" t="s">
        <v>124</v>
      </c>
      <c r="C550" s="16" t="s">
        <v>2394</v>
      </c>
      <c r="D550" s="17" t="s">
        <v>2395</v>
      </c>
      <c r="E550" s="16" t="s">
        <v>2396</v>
      </c>
      <c r="F550" s="18">
        <v>32927.879999999997</v>
      </c>
      <c r="G550" s="19">
        <f t="shared" si="67"/>
        <v>9099.9999999999964</v>
      </c>
      <c r="H550" s="20">
        <v>23827.88</v>
      </c>
      <c r="I550" s="24">
        <f t="shared" si="64"/>
        <v>0.27636155136619778</v>
      </c>
      <c r="J550" s="25" t="s">
        <v>55</v>
      </c>
    </row>
    <row r="551" spans="2:10" ht="21.95" customHeight="1">
      <c r="B551" s="15" t="s">
        <v>60</v>
      </c>
      <c r="C551" s="16" t="s">
        <v>2397</v>
      </c>
      <c r="D551" s="17" t="s">
        <v>2398</v>
      </c>
      <c r="E551" s="16" t="s">
        <v>2399</v>
      </c>
      <c r="F551" s="18">
        <v>43288.77</v>
      </c>
      <c r="G551" s="19">
        <v>0</v>
      </c>
      <c r="H551" s="20">
        <v>43288.77</v>
      </c>
      <c r="I551" s="24">
        <f t="shared" si="64"/>
        <v>0</v>
      </c>
      <c r="J551" s="25" t="s">
        <v>55</v>
      </c>
    </row>
    <row r="552" spans="2:10" ht="21.95" customHeight="1">
      <c r="B552" s="15" t="s">
        <v>81</v>
      </c>
      <c r="C552" s="16" t="s">
        <v>2400</v>
      </c>
      <c r="D552" s="17" t="s">
        <v>2401</v>
      </c>
      <c r="E552" s="16" t="s">
        <v>506</v>
      </c>
      <c r="F552" s="18">
        <v>560.9</v>
      </c>
      <c r="G552" s="19">
        <v>0</v>
      </c>
      <c r="H552" s="20">
        <v>560.9</v>
      </c>
      <c r="I552" s="24">
        <f t="shared" si="64"/>
        <v>0</v>
      </c>
      <c r="J552" s="25" t="s">
        <v>55</v>
      </c>
    </row>
    <row r="553" spans="2:10" ht="21.95" customHeight="1">
      <c r="B553" s="15" t="s">
        <v>134</v>
      </c>
      <c r="C553" s="16" t="s">
        <v>2402</v>
      </c>
      <c r="D553" s="17" t="s">
        <v>2403</v>
      </c>
      <c r="E553" s="16" t="s">
        <v>1008</v>
      </c>
      <c r="F553" s="18">
        <v>2000000</v>
      </c>
      <c r="G553" s="19">
        <f t="shared" ref="G553:G563" si="68">SUM(F553-H553)</f>
        <v>712000</v>
      </c>
      <c r="H553" s="20">
        <v>1288000</v>
      </c>
      <c r="I553" s="24">
        <f t="shared" si="64"/>
        <v>0.35599999999999998</v>
      </c>
      <c r="J553" s="25" t="s">
        <v>55</v>
      </c>
    </row>
    <row r="554" spans="2:10" ht="21.95" customHeight="1">
      <c r="B554" s="15" t="s">
        <v>169</v>
      </c>
      <c r="C554" s="16" t="s">
        <v>2404</v>
      </c>
      <c r="D554" s="17" t="s">
        <v>2405</v>
      </c>
      <c r="E554" s="16" t="s">
        <v>2406</v>
      </c>
      <c r="F554" s="18">
        <v>59141</v>
      </c>
      <c r="G554" s="19">
        <f t="shared" si="68"/>
        <v>14964</v>
      </c>
      <c r="H554" s="20">
        <v>44177</v>
      </c>
      <c r="I554" s="24">
        <f t="shared" si="64"/>
        <v>0.25302243790263945</v>
      </c>
      <c r="J554" s="25" t="s">
        <v>55</v>
      </c>
    </row>
    <row r="555" spans="2:10" ht="21.95" customHeight="1">
      <c r="B555" s="15" t="s">
        <v>72</v>
      </c>
      <c r="C555" s="16" t="s">
        <v>2407</v>
      </c>
      <c r="D555" s="17" t="s">
        <v>2408</v>
      </c>
      <c r="E555" s="16" t="s">
        <v>873</v>
      </c>
      <c r="F555" s="18">
        <v>50000</v>
      </c>
      <c r="G555" s="19">
        <f t="shared" si="68"/>
        <v>2500</v>
      </c>
      <c r="H555" s="20">
        <v>47500</v>
      </c>
      <c r="I555" s="24">
        <f t="shared" si="64"/>
        <v>0.05</v>
      </c>
      <c r="J555" s="25" t="s">
        <v>55</v>
      </c>
    </row>
    <row r="556" spans="2:10" ht="21.95" customHeight="1">
      <c r="B556" s="15" t="s">
        <v>169</v>
      </c>
      <c r="C556" s="16" t="s">
        <v>2409</v>
      </c>
      <c r="D556" s="17" t="s">
        <v>2410</v>
      </c>
      <c r="E556" s="16" t="s">
        <v>2411</v>
      </c>
      <c r="F556" s="18">
        <v>300000</v>
      </c>
      <c r="G556" s="19">
        <f t="shared" si="68"/>
        <v>15000</v>
      </c>
      <c r="H556" s="20">
        <v>285000</v>
      </c>
      <c r="I556" s="24">
        <f t="shared" si="64"/>
        <v>0.05</v>
      </c>
      <c r="J556" s="25" t="s">
        <v>55</v>
      </c>
    </row>
    <row r="557" spans="2:10" ht="21.95" customHeight="1">
      <c r="B557" s="15" t="s">
        <v>85</v>
      </c>
      <c r="C557" s="16" t="s">
        <v>2412</v>
      </c>
      <c r="D557" s="17" t="s">
        <v>2413</v>
      </c>
      <c r="E557" s="16" t="s">
        <v>2414</v>
      </c>
      <c r="F557" s="18">
        <v>670437.86</v>
      </c>
      <c r="G557" s="19">
        <f t="shared" si="68"/>
        <v>125618.51000000001</v>
      </c>
      <c r="H557" s="20">
        <v>544819.35</v>
      </c>
      <c r="I557" s="24">
        <f t="shared" si="64"/>
        <v>0.18736786433868757</v>
      </c>
      <c r="J557" s="25" t="s">
        <v>55</v>
      </c>
    </row>
    <row r="558" spans="2:10" ht="21.95" customHeight="1">
      <c r="B558" s="15" t="s">
        <v>60</v>
      </c>
      <c r="C558" s="16" t="s">
        <v>2415</v>
      </c>
      <c r="D558" s="17" t="s">
        <v>2416</v>
      </c>
      <c r="E558" s="16" t="s">
        <v>2417</v>
      </c>
      <c r="F558" s="18">
        <v>475000</v>
      </c>
      <c r="G558" s="19">
        <f t="shared" si="68"/>
        <v>26905</v>
      </c>
      <c r="H558" s="20">
        <v>448095</v>
      </c>
      <c r="I558" s="24">
        <f t="shared" si="64"/>
        <v>5.6642105263157896E-2</v>
      </c>
      <c r="J558" s="25" t="s">
        <v>55</v>
      </c>
    </row>
    <row r="559" spans="2:10" ht="21.95" customHeight="1">
      <c r="B559" s="15" t="s">
        <v>169</v>
      </c>
      <c r="C559" s="16" t="s">
        <v>2418</v>
      </c>
      <c r="D559" s="17" t="s">
        <v>2419</v>
      </c>
      <c r="E559" s="16" t="s">
        <v>469</v>
      </c>
      <c r="F559" s="18">
        <v>28111.119999999999</v>
      </c>
      <c r="G559" s="19">
        <f t="shared" si="68"/>
        <v>16427.8</v>
      </c>
      <c r="H559" s="20">
        <v>11683.32</v>
      </c>
      <c r="I559" s="24">
        <f t="shared" si="64"/>
        <v>0.58438795750578421</v>
      </c>
      <c r="J559" s="25" t="s">
        <v>55</v>
      </c>
    </row>
    <row r="560" spans="2:10" ht="21.95" customHeight="1">
      <c r="B560" s="15" t="s">
        <v>169</v>
      </c>
      <c r="C560" s="16" t="s">
        <v>2420</v>
      </c>
      <c r="D560" s="17" t="s">
        <v>2421</v>
      </c>
      <c r="E560" s="16" t="s">
        <v>469</v>
      </c>
      <c r="F560" s="18">
        <v>46532.94</v>
      </c>
      <c r="G560" s="19">
        <f t="shared" si="68"/>
        <v>43126.14</v>
      </c>
      <c r="H560" s="20">
        <v>3406.8</v>
      </c>
      <c r="I560" s="24">
        <f t="shared" si="64"/>
        <v>0.92678734676983654</v>
      </c>
      <c r="J560" s="25" t="s">
        <v>55</v>
      </c>
    </row>
    <row r="561" spans="2:10" ht="21.95" customHeight="1">
      <c r="B561" s="15" t="s">
        <v>270</v>
      </c>
      <c r="C561" s="16" t="s">
        <v>2422</v>
      </c>
      <c r="D561" s="17" t="s">
        <v>2423</v>
      </c>
      <c r="E561" s="16" t="s">
        <v>2424</v>
      </c>
      <c r="F561" s="18">
        <v>100000</v>
      </c>
      <c r="G561" s="19">
        <f t="shared" si="68"/>
        <v>100000</v>
      </c>
      <c r="H561" s="20">
        <v>0</v>
      </c>
      <c r="I561" s="24">
        <f t="shared" si="64"/>
        <v>1</v>
      </c>
      <c r="J561" s="25" t="s">
        <v>55</v>
      </c>
    </row>
    <row r="562" spans="2:10" ht="21.95" customHeight="1">
      <c r="B562" s="15" t="s">
        <v>270</v>
      </c>
      <c r="C562" s="16" t="s">
        <v>2425</v>
      </c>
      <c r="D562" s="17" t="s">
        <v>2426</v>
      </c>
      <c r="E562" s="16" t="s">
        <v>2424</v>
      </c>
      <c r="F562" s="18">
        <v>100000</v>
      </c>
      <c r="G562" s="19">
        <f t="shared" si="68"/>
        <v>5070.3000000000029</v>
      </c>
      <c r="H562" s="20">
        <v>94929.7</v>
      </c>
      <c r="I562" s="24">
        <f t="shared" si="64"/>
        <v>5.0703000000000026E-2</v>
      </c>
      <c r="J562" s="25" t="s">
        <v>55</v>
      </c>
    </row>
    <row r="563" spans="2:10" ht="21.95" customHeight="1">
      <c r="B563" s="15" t="s">
        <v>120</v>
      </c>
      <c r="C563" s="16" t="s">
        <v>2427</v>
      </c>
      <c r="D563" s="17" t="s">
        <v>2428</v>
      </c>
      <c r="E563" s="16" t="s">
        <v>2429</v>
      </c>
      <c r="F563" s="18">
        <v>23476.080000000002</v>
      </c>
      <c r="G563" s="19">
        <f t="shared" si="68"/>
        <v>23476.080000000002</v>
      </c>
      <c r="H563" s="20">
        <v>0</v>
      </c>
      <c r="I563" s="24">
        <f t="shared" si="64"/>
        <v>1</v>
      </c>
      <c r="J563" s="25" t="s">
        <v>55</v>
      </c>
    </row>
    <row r="564" spans="2:10" ht="21.95" customHeight="1">
      <c r="B564" s="15" t="s">
        <v>120</v>
      </c>
      <c r="C564" s="16" t="s">
        <v>2430</v>
      </c>
      <c r="D564" s="17" t="s">
        <v>2431</v>
      </c>
      <c r="E564" s="16" t="s">
        <v>2429</v>
      </c>
      <c r="F564" s="18">
        <v>100000</v>
      </c>
      <c r="G564" s="19">
        <v>0</v>
      </c>
      <c r="H564" s="20">
        <v>100000</v>
      </c>
      <c r="I564" s="24">
        <f t="shared" si="64"/>
        <v>0</v>
      </c>
      <c r="J564" s="25" t="s">
        <v>55</v>
      </c>
    </row>
    <row r="565" spans="2:10" ht="21.95" customHeight="1">
      <c r="B565" s="15" t="s">
        <v>2432</v>
      </c>
      <c r="C565" s="16" t="s">
        <v>2433</v>
      </c>
      <c r="D565" s="17" t="s">
        <v>2434</v>
      </c>
      <c r="E565" s="16" t="s">
        <v>2435</v>
      </c>
      <c r="F565" s="18">
        <v>20231.3</v>
      </c>
      <c r="G565" s="19">
        <f t="shared" ref="G565:G569" si="69">SUM(F565-H565)</f>
        <v>1045.369999999999</v>
      </c>
      <c r="H565" s="20">
        <v>19185.93</v>
      </c>
      <c r="I565" s="24">
        <f t="shared" si="64"/>
        <v>5.1670925743773216E-2</v>
      </c>
      <c r="J565" s="25" t="s">
        <v>55</v>
      </c>
    </row>
    <row r="566" spans="2:10" ht="21.95" customHeight="1">
      <c r="B566" s="15" t="s">
        <v>284</v>
      </c>
      <c r="C566" s="16" t="s">
        <v>2436</v>
      </c>
      <c r="D566" s="17" t="s">
        <v>2437</v>
      </c>
      <c r="E566" s="16" t="s">
        <v>2438</v>
      </c>
      <c r="F566" s="18">
        <v>72071.5</v>
      </c>
      <c r="G566" s="19">
        <f t="shared" si="69"/>
        <v>30561.190000000002</v>
      </c>
      <c r="H566" s="20">
        <v>41510.31</v>
      </c>
      <c r="I566" s="24">
        <f t="shared" si="64"/>
        <v>0.42403987706652424</v>
      </c>
      <c r="J566" s="25" t="s">
        <v>55</v>
      </c>
    </row>
    <row r="567" spans="2:10" ht="21.95" customHeight="1">
      <c r="B567" s="15" t="s">
        <v>169</v>
      </c>
      <c r="C567" s="16" t="s">
        <v>2439</v>
      </c>
      <c r="D567" s="17" t="s">
        <v>2440</v>
      </c>
      <c r="E567" s="16" t="s">
        <v>2441</v>
      </c>
      <c r="F567" s="18">
        <v>80000</v>
      </c>
      <c r="G567" s="19">
        <v>0</v>
      </c>
      <c r="H567" s="20">
        <v>80000</v>
      </c>
      <c r="I567" s="24">
        <f t="shared" si="64"/>
        <v>0</v>
      </c>
      <c r="J567" s="25" t="s">
        <v>55</v>
      </c>
    </row>
    <row r="568" spans="2:10" ht="21.95" customHeight="1">
      <c r="B568" s="15" t="s">
        <v>1563</v>
      </c>
      <c r="C568" s="16" t="s">
        <v>2442</v>
      </c>
      <c r="D568" s="17" t="s">
        <v>2443</v>
      </c>
      <c r="E568" s="16" t="s">
        <v>2441</v>
      </c>
      <c r="F568" s="18">
        <v>24559.119999999999</v>
      </c>
      <c r="G568" s="19">
        <f t="shared" si="69"/>
        <v>20206</v>
      </c>
      <c r="H568" s="20">
        <v>4353.12</v>
      </c>
      <c r="I568" s="24">
        <f t="shared" si="64"/>
        <v>0.82274934932522015</v>
      </c>
      <c r="J568" s="25" t="s">
        <v>55</v>
      </c>
    </row>
    <row r="569" spans="2:10" ht="21.95" customHeight="1">
      <c r="B569" s="15" t="s">
        <v>159</v>
      </c>
      <c r="C569" s="16" t="s">
        <v>2444</v>
      </c>
      <c r="D569" s="17" t="s">
        <v>2445</v>
      </c>
      <c r="E569" s="16" t="s">
        <v>2446</v>
      </c>
      <c r="F569" s="18">
        <v>89105.15</v>
      </c>
      <c r="G569" s="19">
        <f t="shared" si="69"/>
        <v>10312</v>
      </c>
      <c r="H569" s="20">
        <v>78793.149999999994</v>
      </c>
      <c r="I569" s="24">
        <f t="shared" si="64"/>
        <v>0.11572843993865675</v>
      </c>
      <c r="J569" s="25" t="s">
        <v>55</v>
      </c>
    </row>
    <row r="570" spans="2:10" ht="21.95" customHeight="1">
      <c r="B570" s="15" t="s">
        <v>81</v>
      </c>
      <c r="C570" s="16" t="s">
        <v>2447</v>
      </c>
      <c r="D570" s="17" t="s">
        <v>2448</v>
      </c>
      <c r="E570" s="16" t="s">
        <v>439</v>
      </c>
      <c r="F570" s="18">
        <v>12264.8</v>
      </c>
      <c r="G570" s="19">
        <v>0</v>
      </c>
      <c r="H570" s="20">
        <v>12264.8</v>
      </c>
      <c r="I570" s="24">
        <f t="shared" si="64"/>
        <v>0</v>
      </c>
      <c r="J570" s="25" t="s">
        <v>55</v>
      </c>
    </row>
    <row r="571" spans="2:10" ht="21.95" customHeight="1">
      <c r="B571" s="15" t="s">
        <v>81</v>
      </c>
      <c r="C571" s="16" t="s">
        <v>2449</v>
      </c>
      <c r="D571" s="17" t="s">
        <v>2450</v>
      </c>
      <c r="E571" s="16" t="s">
        <v>439</v>
      </c>
      <c r="F571" s="18">
        <v>25831.7</v>
      </c>
      <c r="G571" s="19">
        <f t="shared" ref="G571:G574" si="70">SUM(F571-H571)</f>
        <v>5124.7200000000012</v>
      </c>
      <c r="H571" s="20">
        <v>20706.98</v>
      </c>
      <c r="I571" s="24">
        <f t="shared" si="64"/>
        <v>0.19838880135647291</v>
      </c>
      <c r="J571" s="25" t="s">
        <v>55</v>
      </c>
    </row>
    <row r="572" spans="2:10" ht="21.95" customHeight="1">
      <c r="B572" s="15" t="s">
        <v>159</v>
      </c>
      <c r="C572" s="16" t="s">
        <v>2451</v>
      </c>
      <c r="D572" s="17" t="s">
        <v>2452</v>
      </c>
      <c r="E572" s="16" t="s">
        <v>2453</v>
      </c>
      <c r="F572" s="18">
        <v>6227.28</v>
      </c>
      <c r="G572" s="19">
        <f t="shared" si="70"/>
        <v>6227.28</v>
      </c>
      <c r="H572" s="20">
        <v>0</v>
      </c>
      <c r="I572" s="24">
        <f t="shared" si="64"/>
        <v>1</v>
      </c>
      <c r="J572" s="25" t="s">
        <v>55</v>
      </c>
    </row>
    <row r="573" spans="2:10" ht="21.95" customHeight="1">
      <c r="B573" s="15" t="s">
        <v>159</v>
      </c>
      <c r="C573" s="16" t="s">
        <v>2454</v>
      </c>
      <c r="D573" s="17" t="s">
        <v>2455</v>
      </c>
      <c r="E573" s="16" t="s">
        <v>2453</v>
      </c>
      <c r="F573" s="18">
        <v>81719.78</v>
      </c>
      <c r="G573" s="19">
        <f t="shared" si="70"/>
        <v>58356.55</v>
      </c>
      <c r="H573" s="20">
        <v>23363.23</v>
      </c>
      <c r="I573" s="24">
        <f t="shared" si="64"/>
        <v>0.71410556905561917</v>
      </c>
      <c r="J573" s="25" t="s">
        <v>55</v>
      </c>
    </row>
    <row r="574" spans="2:10" ht="21.95" customHeight="1">
      <c r="B574" s="15" t="s">
        <v>72</v>
      </c>
      <c r="C574" s="16" t="s">
        <v>2456</v>
      </c>
      <c r="D574" s="17" t="s">
        <v>2457</v>
      </c>
      <c r="E574" s="16" t="s">
        <v>2458</v>
      </c>
      <c r="F574" s="18">
        <v>50000</v>
      </c>
      <c r="G574" s="19">
        <f t="shared" si="70"/>
        <v>9113.1600000000035</v>
      </c>
      <c r="H574" s="20">
        <v>40886.839999999997</v>
      </c>
      <c r="I574" s="24">
        <f t="shared" si="64"/>
        <v>0.18226320000000007</v>
      </c>
      <c r="J574" s="25" t="s">
        <v>55</v>
      </c>
    </row>
    <row r="575" spans="2:10" ht="21.95" customHeight="1">
      <c r="B575" s="15" t="s">
        <v>274</v>
      </c>
      <c r="C575" s="16" t="s">
        <v>2459</v>
      </c>
      <c r="D575" s="17" t="s">
        <v>2460</v>
      </c>
      <c r="E575" s="16" t="s">
        <v>2461</v>
      </c>
      <c r="F575" s="18">
        <v>17474.32</v>
      </c>
      <c r="G575" s="19">
        <v>0</v>
      </c>
      <c r="H575" s="20">
        <v>17474.32</v>
      </c>
      <c r="I575" s="24">
        <f t="shared" si="64"/>
        <v>0</v>
      </c>
      <c r="J575" s="25" t="s">
        <v>55</v>
      </c>
    </row>
    <row r="576" spans="2:10" ht="21.95" customHeight="1">
      <c r="B576" s="15" t="s">
        <v>270</v>
      </c>
      <c r="C576" s="16" t="s">
        <v>2462</v>
      </c>
      <c r="D576" s="17" t="s">
        <v>2463</v>
      </c>
      <c r="E576" s="16" t="s">
        <v>2464</v>
      </c>
      <c r="F576" s="18">
        <v>39229.24</v>
      </c>
      <c r="G576" s="19">
        <f t="shared" ref="G576:G583" si="71">SUM(F576-H576)</f>
        <v>9572.9999999999964</v>
      </c>
      <c r="H576" s="20">
        <v>29656.240000000002</v>
      </c>
      <c r="I576" s="24">
        <f t="shared" si="64"/>
        <v>0.24402715933319119</v>
      </c>
      <c r="J576" s="25" t="s">
        <v>55</v>
      </c>
    </row>
    <row r="577" spans="2:10" ht="21.95" customHeight="1">
      <c r="B577" s="15" t="s">
        <v>85</v>
      </c>
      <c r="C577" s="16" t="s">
        <v>2465</v>
      </c>
      <c r="D577" s="17" t="s">
        <v>2466</v>
      </c>
      <c r="E577" s="16" t="s">
        <v>88</v>
      </c>
      <c r="F577" s="18">
        <v>5000000</v>
      </c>
      <c r="G577" s="19">
        <f t="shared" si="71"/>
        <v>250000</v>
      </c>
      <c r="H577" s="20">
        <v>4750000</v>
      </c>
      <c r="I577" s="24">
        <f t="shared" si="64"/>
        <v>0.05</v>
      </c>
      <c r="J577" s="25" t="s">
        <v>55</v>
      </c>
    </row>
    <row r="578" spans="2:10" ht="21.95" customHeight="1">
      <c r="B578" s="15" t="s">
        <v>85</v>
      </c>
      <c r="C578" s="16" t="s">
        <v>2467</v>
      </c>
      <c r="D578" s="17" t="s">
        <v>2468</v>
      </c>
      <c r="E578" s="16" t="s">
        <v>88</v>
      </c>
      <c r="F578" s="18">
        <v>9180</v>
      </c>
      <c r="G578" s="19">
        <v>0</v>
      </c>
      <c r="H578" s="20">
        <v>9180</v>
      </c>
      <c r="I578" s="24">
        <f t="shared" si="64"/>
        <v>0</v>
      </c>
      <c r="J578" s="25" t="s">
        <v>55</v>
      </c>
    </row>
    <row r="579" spans="2:10" ht="21.95" customHeight="1">
      <c r="B579" s="15" t="s">
        <v>169</v>
      </c>
      <c r="C579" s="16" t="s">
        <v>2469</v>
      </c>
      <c r="D579" s="17" t="s">
        <v>2470</v>
      </c>
      <c r="E579" s="16" t="s">
        <v>2471</v>
      </c>
      <c r="F579" s="18">
        <v>300000</v>
      </c>
      <c r="G579" s="19">
        <f t="shared" si="71"/>
        <v>15000</v>
      </c>
      <c r="H579" s="20">
        <v>285000</v>
      </c>
      <c r="I579" s="24">
        <f t="shared" si="64"/>
        <v>0.05</v>
      </c>
      <c r="J579" s="25" t="s">
        <v>55</v>
      </c>
    </row>
    <row r="580" spans="2:10" ht="21.95" customHeight="1">
      <c r="B580" s="15" t="s">
        <v>72</v>
      </c>
      <c r="C580" s="16" t="s">
        <v>2472</v>
      </c>
      <c r="D580" s="17" t="s">
        <v>2473</v>
      </c>
      <c r="E580" s="16" t="s">
        <v>168</v>
      </c>
      <c r="F580" s="18">
        <v>12.71</v>
      </c>
      <c r="G580" s="19">
        <f t="shared" si="71"/>
        <v>12.71</v>
      </c>
      <c r="H580" s="20">
        <v>0</v>
      </c>
      <c r="I580" s="24">
        <f t="shared" si="64"/>
        <v>1</v>
      </c>
      <c r="J580" s="25" t="s">
        <v>55</v>
      </c>
    </row>
    <row r="581" spans="2:10" ht="21.95" customHeight="1">
      <c r="B581" s="15" t="s">
        <v>72</v>
      </c>
      <c r="C581" s="16" t="s">
        <v>2474</v>
      </c>
      <c r="D581" s="17" t="s">
        <v>2475</v>
      </c>
      <c r="E581" s="16" t="s">
        <v>168</v>
      </c>
      <c r="F581" s="18">
        <v>129463.55</v>
      </c>
      <c r="G581" s="19">
        <f t="shared" si="71"/>
        <v>112248.05</v>
      </c>
      <c r="H581" s="20">
        <v>17215.5</v>
      </c>
      <c r="I581" s="24">
        <f t="shared" si="64"/>
        <v>0.86702434777974191</v>
      </c>
      <c r="J581" s="25" t="s">
        <v>55</v>
      </c>
    </row>
    <row r="582" spans="2:10" ht="21.95" customHeight="1">
      <c r="B582" s="15" t="s">
        <v>72</v>
      </c>
      <c r="C582" s="16" t="s">
        <v>2476</v>
      </c>
      <c r="D582" s="17" t="s">
        <v>2477</v>
      </c>
      <c r="E582" s="16" t="s">
        <v>168</v>
      </c>
      <c r="F582" s="18">
        <v>200000</v>
      </c>
      <c r="G582" s="19">
        <f t="shared" si="71"/>
        <v>10000</v>
      </c>
      <c r="H582" s="20">
        <v>190000</v>
      </c>
      <c r="I582" s="24">
        <f t="shared" si="64"/>
        <v>0.05</v>
      </c>
      <c r="J582" s="25" t="s">
        <v>55</v>
      </c>
    </row>
    <row r="583" spans="2:10" ht="21.95" customHeight="1">
      <c r="B583" s="15" t="s">
        <v>72</v>
      </c>
      <c r="C583" s="16" t="s">
        <v>2478</v>
      </c>
      <c r="D583" s="17" t="s">
        <v>2479</v>
      </c>
      <c r="E583" s="16" t="s">
        <v>168</v>
      </c>
      <c r="F583" s="18">
        <v>150615</v>
      </c>
      <c r="G583" s="19">
        <f t="shared" si="71"/>
        <v>150615</v>
      </c>
      <c r="H583" s="20">
        <v>0</v>
      </c>
      <c r="I583" s="24">
        <f t="shared" si="64"/>
        <v>1</v>
      </c>
      <c r="J583" s="25" t="s">
        <v>55</v>
      </c>
    </row>
    <row r="584" spans="2:10" ht="21.95" customHeight="1">
      <c r="B584" s="15" t="s">
        <v>120</v>
      </c>
      <c r="C584" s="16" t="s">
        <v>2480</v>
      </c>
      <c r="D584" s="17" t="s">
        <v>2481</v>
      </c>
      <c r="E584" s="16" t="s">
        <v>2482</v>
      </c>
      <c r="F584" s="18">
        <v>4953.7299999999996</v>
      </c>
      <c r="G584" s="19">
        <v>0</v>
      </c>
      <c r="H584" s="20">
        <v>4953.7299999999996</v>
      </c>
      <c r="I584" s="24">
        <f t="shared" si="64"/>
        <v>0</v>
      </c>
      <c r="J584" s="25" t="s">
        <v>55</v>
      </c>
    </row>
    <row r="585" spans="2:10" ht="21.95" customHeight="1">
      <c r="B585" s="15" t="s">
        <v>985</v>
      </c>
      <c r="C585" s="16" t="s">
        <v>2483</v>
      </c>
      <c r="D585" s="17" t="s">
        <v>2484</v>
      </c>
      <c r="E585" s="16" t="s">
        <v>923</v>
      </c>
      <c r="F585" s="18">
        <v>50000</v>
      </c>
      <c r="G585" s="19">
        <f>SUM(F585-H585)</f>
        <v>2500</v>
      </c>
      <c r="H585" s="20">
        <v>47500</v>
      </c>
      <c r="I585" s="24">
        <f t="shared" si="64"/>
        <v>0.05</v>
      </c>
      <c r="J585" s="25" t="s">
        <v>55</v>
      </c>
    </row>
    <row r="586" spans="2:10" ht="21.95" customHeight="1">
      <c r="B586" s="15" t="s">
        <v>96</v>
      </c>
      <c r="C586" s="16" t="s">
        <v>2485</v>
      </c>
      <c r="D586" s="17" t="s">
        <v>2486</v>
      </c>
      <c r="E586" s="16" t="s">
        <v>105</v>
      </c>
      <c r="F586" s="18">
        <v>50000</v>
      </c>
      <c r="G586" s="19">
        <f>SUM(F586-H586)</f>
        <v>2500</v>
      </c>
      <c r="H586" s="20">
        <v>47500</v>
      </c>
      <c r="I586" s="24">
        <f t="shared" si="64"/>
        <v>0.05</v>
      </c>
      <c r="J586" s="25" t="s">
        <v>55</v>
      </c>
    </row>
    <row r="587" spans="2:10" ht="21.95" customHeight="1">
      <c r="B587" s="15" t="s">
        <v>81</v>
      </c>
      <c r="C587" s="16" t="s">
        <v>2490</v>
      </c>
      <c r="D587" s="17" t="s">
        <v>2491</v>
      </c>
      <c r="E587" s="16" t="s">
        <v>2492</v>
      </c>
      <c r="F587" s="18">
        <v>200000</v>
      </c>
      <c r="G587" s="19">
        <f>SUM(F587-H587)</f>
        <v>35133.880000000005</v>
      </c>
      <c r="H587" s="20">
        <v>164866.12</v>
      </c>
      <c r="I587" s="24">
        <f t="shared" si="64"/>
        <v>0.17566940000000003</v>
      </c>
      <c r="J587" s="25" t="s">
        <v>55</v>
      </c>
    </row>
    <row r="588" spans="2:10" ht="21.95" customHeight="1">
      <c r="B588" s="15" t="s">
        <v>96</v>
      </c>
      <c r="C588" s="16" t="s">
        <v>2493</v>
      </c>
      <c r="D588" s="17" t="s">
        <v>2494</v>
      </c>
      <c r="E588" s="16" t="s">
        <v>2495</v>
      </c>
      <c r="F588" s="18">
        <v>15303</v>
      </c>
      <c r="G588" s="19">
        <v>0</v>
      </c>
      <c r="H588" s="20">
        <v>15303</v>
      </c>
      <c r="I588" s="24">
        <f t="shared" si="64"/>
        <v>0</v>
      </c>
      <c r="J588" s="25" t="s">
        <v>55</v>
      </c>
    </row>
    <row r="589" spans="2:10" ht="21.95" customHeight="1">
      <c r="B589" s="15" t="s">
        <v>270</v>
      </c>
      <c r="C589" s="16" t="s">
        <v>2496</v>
      </c>
      <c r="D589" s="17" t="s">
        <v>2497</v>
      </c>
      <c r="E589" s="16" t="s">
        <v>2498</v>
      </c>
      <c r="F589" s="18">
        <v>48956.36</v>
      </c>
      <c r="G589" s="19">
        <f t="shared" ref="G589:G593" si="72">SUM(F589-H589)</f>
        <v>46009.56</v>
      </c>
      <c r="H589" s="20">
        <v>2946.8</v>
      </c>
      <c r="I589" s="24">
        <f t="shared" si="64"/>
        <v>0.93980761641592625</v>
      </c>
      <c r="J589" s="25" t="s">
        <v>55</v>
      </c>
    </row>
    <row r="590" spans="2:10" ht="21.95" customHeight="1">
      <c r="B590" s="15" t="s">
        <v>270</v>
      </c>
      <c r="C590" s="16" t="s">
        <v>2499</v>
      </c>
      <c r="D590" s="17" t="s">
        <v>2500</v>
      </c>
      <c r="E590" s="16" t="s">
        <v>2498</v>
      </c>
      <c r="F590" s="18">
        <v>100000</v>
      </c>
      <c r="G590" s="19">
        <f t="shared" si="72"/>
        <v>23034.199999999997</v>
      </c>
      <c r="H590" s="20">
        <v>76965.8</v>
      </c>
      <c r="I590" s="24">
        <f t="shared" ref="I590:I598" si="73">SUM(G590/F590)</f>
        <v>0.23034199999999996</v>
      </c>
      <c r="J590" s="25" t="s">
        <v>55</v>
      </c>
    </row>
    <row r="591" spans="2:10" ht="21.95" customHeight="1">
      <c r="B591" s="15" t="s">
        <v>72</v>
      </c>
      <c r="C591" s="16" t="s">
        <v>2501</v>
      </c>
      <c r="D591" s="17" t="s">
        <v>2502</v>
      </c>
      <c r="E591" s="16" t="s">
        <v>2503</v>
      </c>
      <c r="F591" s="18">
        <v>66377.2</v>
      </c>
      <c r="G591" s="19">
        <f t="shared" si="72"/>
        <v>14697.779999999999</v>
      </c>
      <c r="H591" s="20">
        <v>51679.42</v>
      </c>
      <c r="I591" s="24">
        <f t="shared" si="73"/>
        <v>0.22142814098817062</v>
      </c>
      <c r="J591" s="25" t="s">
        <v>55</v>
      </c>
    </row>
    <row r="592" spans="2:10" ht="21.95" customHeight="1">
      <c r="B592" s="15" t="s">
        <v>72</v>
      </c>
      <c r="C592" s="16" t="s">
        <v>2504</v>
      </c>
      <c r="D592" s="17" t="s">
        <v>2505</v>
      </c>
      <c r="E592" s="16" t="s">
        <v>2503</v>
      </c>
      <c r="F592" s="18">
        <v>162780</v>
      </c>
      <c r="G592" s="19">
        <f t="shared" si="72"/>
        <v>22885</v>
      </c>
      <c r="H592" s="20">
        <v>139895</v>
      </c>
      <c r="I592" s="24">
        <f t="shared" si="73"/>
        <v>0.14058852438874556</v>
      </c>
      <c r="J592" s="25" t="s">
        <v>55</v>
      </c>
    </row>
    <row r="593" spans="2:10" ht="21.95" customHeight="1">
      <c r="B593" s="15" t="s">
        <v>72</v>
      </c>
      <c r="C593" s="16" t="s">
        <v>2506</v>
      </c>
      <c r="D593" s="17" t="s">
        <v>2507</v>
      </c>
      <c r="E593" s="16" t="s">
        <v>2503</v>
      </c>
      <c r="F593" s="18">
        <v>100000</v>
      </c>
      <c r="G593" s="19">
        <f t="shared" si="72"/>
        <v>5000</v>
      </c>
      <c r="H593" s="20">
        <v>95000</v>
      </c>
      <c r="I593" s="24">
        <f t="shared" si="73"/>
        <v>0.05</v>
      </c>
      <c r="J593" s="25" t="s">
        <v>55</v>
      </c>
    </row>
    <row r="594" spans="2:10" ht="21.95" customHeight="1">
      <c r="B594" s="15" t="s">
        <v>72</v>
      </c>
      <c r="C594" s="16" t="s">
        <v>2508</v>
      </c>
      <c r="D594" s="17" t="s">
        <v>2509</v>
      </c>
      <c r="E594" s="16" t="s">
        <v>2503</v>
      </c>
      <c r="F594" s="18">
        <v>8491</v>
      </c>
      <c r="G594" s="19">
        <v>0</v>
      </c>
      <c r="H594" s="20">
        <v>8491</v>
      </c>
      <c r="I594" s="24">
        <f t="shared" si="73"/>
        <v>0</v>
      </c>
      <c r="J594" s="25" t="s">
        <v>55</v>
      </c>
    </row>
    <row r="595" spans="2:10" ht="21.95" customHeight="1">
      <c r="B595" s="15" t="s">
        <v>72</v>
      </c>
      <c r="C595" s="16" t="s">
        <v>2510</v>
      </c>
      <c r="D595" s="17" t="s">
        <v>2511</v>
      </c>
      <c r="E595" s="16" t="s">
        <v>2503</v>
      </c>
      <c r="F595" s="18">
        <v>8189.02</v>
      </c>
      <c r="G595" s="19">
        <f>SUM(F595-H595)</f>
        <v>4000</v>
      </c>
      <c r="H595" s="20">
        <v>4189.0200000000004</v>
      </c>
      <c r="I595" s="24">
        <f t="shared" si="73"/>
        <v>0.48845893647835759</v>
      </c>
      <c r="J595" s="25" t="s">
        <v>55</v>
      </c>
    </row>
    <row r="596" spans="2:10" ht="21.95" customHeight="1">
      <c r="B596" s="15" t="s">
        <v>72</v>
      </c>
      <c r="C596" s="16" t="s">
        <v>2512</v>
      </c>
      <c r="D596" s="17" t="s">
        <v>2513</v>
      </c>
      <c r="E596" s="16" t="s">
        <v>2503</v>
      </c>
      <c r="F596" s="18">
        <v>123924</v>
      </c>
      <c r="G596" s="19">
        <f>SUM(F596-H596)</f>
        <v>10910.419999999998</v>
      </c>
      <c r="H596" s="20">
        <v>113013.58</v>
      </c>
      <c r="I596" s="24">
        <f t="shared" si="73"/>
        <v>8.804121881152964E-2</v>
      </c>
      <c r="J596" s="25" t="s">
        <v>55</v>
      </c>
    </row>
    <row r="597" spans="2:10" ht="21.95" customHeight="1">
      <c r="B597" s="15" t="s">
        <v>72</v>
      </c>
      <c r="C597" s="16" t="s">
        <v>2514</v>
      </c>
      <c r="D597" s="17" t="s">
        <v>2515</v>
      </c>
      <c r="E597" s="16" t="s">
        <v>2503</v>
      </c>
      <c r="F597" s="18">
        <v>100000</v>
      </c>
      <c r="G597" s="19">
        <v>0</v>
      </c>
      <c r="H597" s="20">
        <v>100000</v>
      </c>
      <c r="I597" s="24">
        <f t="shared" si="73"/>
        <v>0</v>
      </c>
      <c r="J597" s="25" t="s">
        <v>55</v>
      </c>
    </row>
    <row r="598" spans="2:10" ht="21.95" customHeight="1">
      <c r="B598" s="15" t="s">
        <v>81</v>
      </c>
      <c r="C598" s="16" t="s">
        <v>2516</v>
      </c>
      <c r="D598" s="17" t="s">
        <v>2517</v>
      </c>
      <c r="E598" s="16" t="s">
        <v>2518</v>
      </c>
      <c r="F598" s="18">
        <v>67668.78</v>
      </c>
      <c r="G598" s="19">
        <f>SUM(F598-H598)</f>
        <v>28230.400000000001</v>
      </c>
      <c r="H598" s="20">
        <v>39438.379999999997</v>
      </c>
      <c r="I598" s="24">
        <f t="shared" si="73"/>
        <v>0.41718500023201249</v>
      </c>
      <c r="J598" s="25" t="s">
        <v>55</v>
      </c>
    </row>
    <row r="599" spans="2:10" ht="21.95" customHeight="1">
      <c r="B599" s="15" t="s">
        <v>65</v>
      </c>
      <c r="C599" s="16" t="s">
        <v>2522</v>
      </c>
      <c r="D599" s="17" t="s">
        <v>2523</v>
      </c>
      <c r="E599" s="16" t="s">
        <v>2524</v>
      </c>
      <c r="F599" s="18">
        <v>1545.77</v>
      </c>
      <c r="G599" s="19">
        <f>SUM(F599-H599)</f>
        <v>1280</v>
      </c>
      <c r="H599" s="20">
        <v>265.77</v>
      </c>
      <c r="I599" s="24">
        <f t="shared" ref="I599:I631" si="74">SUM(G599/F599)</f>
        <v>0.8280662711787653</v>
      </c>
      <c r="J599" s="25" t="s">
        <v>55</v>
      </c>
    </row>
    <row r="600" spans="2:10" ht="21.95" customHeight="1">
      <c r="B600" s="15" t="s">
        <v>169</v>
      </c>
      <c r="C600" s="16" t="s">
        <v>2525</v>
      </c>
      <c r="D600" s="17" t="s">
        <v>2526</v>
      </c>
      <c r="E600" s="16" t="s">
        <v>2527</v>
      </c>
      <c r="F600" s="18">
        <v>47500</v>
      </c>
      <c r="G600" s="19">
        <f>SUM(F600-H600)</f>
        <v>5297.0999999999985</v>
      </c>
      <c r="H600" s="20">
        <v>42202.9</v>
      </c>
      <c r="I600" s="24">
        <f t="shared" si="74"/>
        <v>0.11151789473684208</v>
      </c>
      <c r="J600" s="25" t="s">
        <v>55</v>
      </c>
    </row>
    <row r="601" spans="2:10" ht="21.95" customHeight="1">
      <c r="B601" s="15" t="s">
        <v>2528</v>
      </c>
      <c r="C601" s="16" t="s">
        <v>2529</v>
      </c>
      <c r="D601" s="17" t="s">
        <v>2530</v>
      </c>
      <c r="E601" s="16" t="s">
        <v>2531</v>
      </c>
      <c r="F601" s="18">
        <v>50000</v>
      </c>
      <c r="G601" s="19">
        <v>0</v>
      </c>
      <c r="H601" s="20">
        <v>50000</v>
      </c>
      <c r="I601" s="24">
        <f t="shared" si="74"/>
        <v>0</v>
      </c>
      <c r="J601" s="25" t="s">
        <v>55</v>
      </c>
    </row>
    <row r="602" spans="2:10" ht="21.95" customHeight="1">
      <c r="B602" s="15" t="s">
        <v>270</v>
      </c>
      <c r="C602" s="16" t="s">
        <v>2532</v>
      </c>
      <c r="D602" s="17" t="s">
        <v>2533</v>
      </c>
      <c r="E602" s="16" t="s">
        <v>2534</v>
      </c>
      <c r="F602" s="18">
        <v>256094.8</v>
      </c>
      <c r="G602" s="19">
        <f t="shared" ref="G602:G621" si="75">SUM(F602-H602)</f>
        <v>64553.00999999998</v>
      </c>
      <c r="H602" s="20">
        <v>191541.79</v>
      </c>
      <c r="I602" s="24">
        <f t="shared" si="74"/>
        <v>0.25206685180644034</v>
      </c>
      <c r="J602" s="25" t="s">
        <v>55</v>
      </c>
    </row>
    <row r="603" spans="2:10" ht="21.95" customHeight="1">
      <c r="B603" s="15" t="s">
        <v>120</v>
      </c>
      <c r="C603" s="16" t="s">
        <v>2535</v>
      </c>
      <c r="D603" s="17" t="s">
        <v>2536</v>
      </c>
      <c r="E603" s="16" t="s">
        <v>2537</v>
      </c>
      <c r="F603" s="18">
        <v>0.4</v>
      </c>
      <c r="G603" s="19">
        <v>0</v>
      </c>
      <c r="H603" s="20">
        <v>0.4</v>
      </c>
      <c r="I603" s="24">
        <f t="shared" si="74"/>
        <v>0</v>
      </c>
      <c r="J603" s="25" t="s">
        <v>55</v>
      </c>
    </row>
    <row r="604" spans="2:10" ht="21.95" customHeight="1">
      <c r="B604" s="15" t="s">
        <v>124</v>
      </c>
      <c r="C604" s="16" t="s">
        <v>2538</v>
      </c>
      <c r="D604" s="17" t="s">
        <v>2539</v>
      </c>
      <c r="E604" s="16" t="s">
        <v>2540</v>
      </c>
      <c r="F604" s="18">
        <v>2628.38</v>
      </c>
      <c r="G604" s="19">
        <f t="shared" si="75"/>
        <v>2623.37</v>
      </c>
      <c r="H604" s="20">
        <v>5.01</v>
      </c>
      <c r="I604" s="24">
        <f t="shared" si="74"/>
        <v>0.99809388292408241</v>
      </c>
      <c r="J604" s="25" t="s">
        <v>55</v>
      </c>
    </row>
    <row r="605" spans="2:10" ht="21.95" customHeight="1">
      <c r="B605" s="15" t="s">
        <v>124</v>
      </c>
      <c r="C605" s="16" t="s">
        <v>2541</v>
      </c>
      <c r="D605" s="17" t="s">
        <v>2542</v>
      </c>
      <c r="E605" s="16" t="s">
        <v>2540</v>
      </c>
      <c r="F605" s="18">
        <v>100000</v>
      </c>
      <c r="G605" s="19">
        <f t="shared" si="75"/>
        <v>5134.8000000000029</v>
      </c>
      <c r="H605" s="20">
        <v>94865.2</v>
      </c>
      <c r="I605" s="24">
        <f t="shared" si="74"/>
        <v>5.1348000000000033E-2</v>
      </c>
      <c r="J605" s="25" t="s">
        <v>55</v>
      </c>
    </row>
    <row r="606" spans="2:10" ht="21.95" customHeight="1">
      <c r="B606" s="15" t="s">
        <v>120</v>
      </c>
      <c r="C606" s="16" t="s">
        <v>2543</v>
      </c>
      <c r="D606" s="17" t="s">
        <v>2544</v>
      </c>
      <c r="E606" s="16" t="s">
        <v>2545</v>
      </c>
      <c r="F606" s="18">
        <v>142500</v>
      </c>
      <c r="G606" s="19">
        <f t="shared" si="75"/>
        <v>16394</v>
      </c>
      <c r="H606" s="20">
        <v>126106</v>
      </c>
      <c r="I606" s="24">
        <f t="shared" si="74"/>
        <v>0.11504561403508771</v>
      </c>
      <c r="J606" s="25" t="s">
        <v>55</v>
      </c>
    </row>
    <row r="607" spans="2:10" ht="21.95" customHeight="1">
      <c r="B607" s="15" t="s">
        <v>270</v>
      </c>
      <c r="C607" s="16" t="s">
        <v>2546</v>
      </c>
      <c r="D607" s="17" t="s">
        <v>2547</v>
      </c>
      <c r="E607" s="16" t="s">
        <v>525</v>
      </c>
      <c r="F607" s="18">
        <v>100000</v>
      </c>
      <c r="G607" s="19">
        <f t="shared" si="75"/>
        <v>5000</v>
      </c>
      <c r="H607" s="20">
        <v>95000</v>
      </c>
      <c r="I607" s="24">
        <f t="shared" si="74"/>
        <v>0.05</v>
      </c>
      <c r="J607" s="25" t="s">
        <v>55</v>
      </c>
    </row>
    <row r="608" spans="2:10" ht="21.95" customHeight="1">
      <c r="B608" s="15" t="s">
        <v>96</v>
      </c>
      <c r="C608" s="16" t="s">
        <v>2548</v>
      </c>
      <c r="D608" s="17" t="s">
        <v>2549</v>
      </c>
      <c r="E608" s="16" t="s">
        <v>2550</v>
      </c>
      <c r="F608" s="18">
        <v>17765.599999999999</v>
      </c>
      <c r="G608" s="19">
        <f t="shared" si="75"/>
        <v>2064.9999999999982</v>
      </c>
      <c r="H608" s="20">
        <v>15700.6</v>
      </c>
      <c r="I608" s="24">
        <f t="shared" si="74"/>
        <v>0.11623587157202675</v>
      </c>
      <c r="J608" s="25" t="s">
        <v>55</v>
      </c>
    </row>
    <row r="609" spans="2:10" ht="21.95" customHeight="1">
      <c r="B609" s="15" t="s">
        <v>284</v>
      </c>
      <c r="C609" s="16" t="s">
        <v>2551</v>
      </c>
      <c r="D609" s="17" t="s">
        <v>2552</v>
      </c>
      <c r="E609" s="16" t="s">
        <v>2553</v>
      </c>
      <c r="F609" s="18">
        <v>200000</v>
      </c>
      <c r="G609" s="19">
        <f t="shared" si="75"/>
        <v>54955.010000000009</v>
      </c>
      <c r="H609" s="20">
        <v>145044.99</v>
      </c>
      <c r="I609" s="24">
        <f t="shared" si="74"/>
        <v>0.27477505000000002</v>
      </c>
      <c r="J609" s="25" t="s">
        <v>55</v>
      </c>
    </row>
    <row r="610" spans="2:10" ht="21.95" customHeight="1">
      <c r="B610" s="15" t="s">
        <v>46</v>
      </c>
      <c r="C610" s="16" t="s">
        <v>2554</v>
      </c>
      <c r="D610" s="17" t="s">
        <v>2555</v>
      </c>
      <c r="E610" s="16" t="s">
        <v>2556</v>
      </c>
      <c r="F610" s="18">
        <v>800000</v>
      </c>
      <c r="G610" s="19">
        <f t="shared" si="75"/>
        <v>40000</v>
      </c>
      <c r="H610" s="20">
        <v>760000</v>
      </c>
      <c r="I610" s="24">
        <f t="shared" si="74"/>
        <v>0.05</v>
      </c>
      <c r="J610" s="25" t="s">
        <v>55</v>
      </c>
    </row>
    <row r="611" spans="2:10" ht="21.95" customHeight="1">
      <c r="B611" s="15" t="s">
        <v>60</v>
      </c>
      <c r="C611" s="16" t="s">
        <v>2557</v>
      </c>
      <c r="D611" s="17" t="s">
        <v>2558</v>
      </c>
      <c r="E611" s="16" t="s">
        <v>2559</v>
      </c>
      <c r="F611" s="18">
        <v>88137.38</v>
      </c>
      <c r="G611" s="19">
        <f t="shared" si="75"/>
        <v>1076</v>
      </c>
      <c r="H611" s="20">
        <v>87061.38</v>
      </c>
      <c r="I611" s="24">
        <f t="shared" si="74"/>
        <v>1.2208214040399203E-2</v>
      </c>
      <c r="J611" s="25" t="s">
        <v>55</v>
      </c>
    </row>
    <row r="612" spans="2:10" ht="21.95" customHeight="1">
      <c r="B612" s="15" t="s">
        <v>96</v>
      </c>
      <c r="C612" s="16" t="s">
        <v>2560</v>
      </c>
      <c r="D612" s="17" t="s">
        <v>2561</v>
      </c>
      <c r="E612" s="16" t="s">
        <v>2562</v>
      </c>
      <c r="F612" s="18">
        <v>34181</v>
      </c>
      <c r="G612" s="19">
        <f t="shared" si="75"/>
        <v>2266.5</v>
      </c>
      <c r="H612" s="20">
        <v>31914.5</v>
      </c>
      <c r="I612" s="24">
        <f t="shared" si="74"/>
        <v>6.6308768029021969E-2</v>
      </c>
      <c r="J612" s="25" t="s">
        <v>55</v>
      </c>
    </row>
    <row r="613" spans="2:10" ht="21.95" customHeight="1">
      <c r="B613" s="15" t="s">
        <v>96</v>
      </c>
      <c r="C613" s="16" t="s">
        <v>2563</v>
      </c>
      <c r="D613" s="17" t="s">
        <v>2564</v>
      </c>
      <c r="E613" s="16" t="s">
        <v>2562</v>
      </c>
      <c r="F613" s="18">
        <v>97500</v>
      </c>
      <c r="G613" s="19">
        <f t="shared" si="75"/>
        <v>3269</v>
      </c>
      <c r="H613" s="20">
        <v>94231</v>
      </c>
      <c r="I613" s="24">
        <f t="shared" si="74"/>
        <v>3.3528205128205125E-2</v>
      </c>
      <c r="J613" s="25" t="s">
        <v>55</v>
      </c>
    </row>
    <row r="614" spans="2:10" ht="21.95" customHeight="1">
      <c r="B614" s="15" t="s">
        <v>169</v>
      </c>
      <c r="C614" s="16" t="s">
        <v>2565</v>
      </c>
      <c r="D614" s="17" t="s">
        <v>2566</v>
      </c>
      <c r="E614" s="16" t="s">
        <v>2567</v>
      </c>
      <c r="F614" s="18">
        <v>500000</v>
      </c>
      <c r="G614" s="19">
        <f t="shared" si="75"/>
        <v>25000</v>
      </c>
      <c r="H614" s="20">
        <v>475000</v>
      </c>
      <c r="I614" s="24">
        <f t="shared" si="74"/>
        <v>0.05</v>
      </c>
      <c r="J614" s="25" t="s">
        <v>55</v>
      </c>
    </row>
    <row r="615" spans="2:10" ht="21.95" customHeight="1">
      <c r="B615" s="15" t="s">
        <v>46</v>
      </c>
      <c r="C615" s="16" t="s">
        <v>2568</v>
      </c>
      <c r="D615" s="17" t="s">
        <v>2569</v>
      </c>
      <c r="E615" s="16" t="s">
        <v>2570</v>
      </c>
      <c r="F615" s="18">
        <v>5331.02</v>
      </c>
      <c r="G615" s="19">
        <f t="shared" si="75"/>
        <v>5285</v>
      </c>
      <c r="H615" s="20">
        <v>46.02</v>
      </c>
      <c r="I615" s="24">
        <f t="shared" si="74"/>
        <v>0.99136750565557807</v>
      </c>
      <c r="J615" s="25" t="s">
        <v>55</v>
      </c>
    </row>
    <row r="616" spans="2:10" ht="21.95" customHeight="1">
      <c r="B616" s="15" t="s">
        <v>46</v>
      </c>
      <c r="C616" s="16" t="s">
        <v>2571</v>
      </c>
      <c r="D616" s="17" t="s">
        <v>2572</v>
      </c>
      <c r="E616" s="16" t="s">
        <v>2570</v>
      </c>
      <c r="F616" s="18">
        <v>47183</v>
      </c>
      <c r="G616" s="19">
        <f t="shared" si="75"/>
        <v>19712</v>
      </c>
      <c r="H616" s="20">
        <v>27471</v>
      </c>
      <c r="I616" s="24">
        <f t="shared" si="74"/>
        <v>0.41777758938600768</v>
      </c>
      <c r="J616" s="25" t="s">
        <v>55</v>
      </c>
    </row>
    <row r="617" spans="2:10" ht="21.95" customHeight="1">
      <c r="B617" s="15" t="s">
        <v>46</v>
      </c>
      <c r="C617" s="16" t="s">
        <v>2573</v>
      </c>
      <c r="D617" s="17" t="s">
        <v>2574</v>
      </c>
      <c r="E617" s="16" t="s">
        <v>2570</v>
      </c>
      <c r="F617" s="18">
        <v>95000</v>
      </c>
      <c r="G617" s="19">
        <f t="shared" si="75"/>
        <v>22622</v>
      </c>
      <c r="H617" s="20">
        <v>72378</v>
      </c>
      <c r="I617" s="24">
        <f t="shared" si="74"/>
        <v>0.23812631578947369</v>
      </c>
      <c r="J617" s="25" t="s">
        <v>55</v>
      </c>
    </row>
    <row r="618" spans="2:10" ht="21.95" customHeight="1">
      <c r="B618" s="15" t="s">
        <v>96</v>
      </c>
      <c r="C618" s="16" t="s">
        <v>2575</v>
      </c>
      <c r="D618" s="17" t="s">
        <v>2576</v>
      </c>
      <c r="E618" s="16" t="s">
        <v>2577</v>
      </c>
      <c r="F618" s="18">
        <v>11164.66</v>
      </c>
      <c r="G618" s="19">
        <f t="shared" si="75"/>
        <v>11164.66</v>
      </c>
      <c r="H618" s="20">
        <v>0</v>
      </c>
      <c r="I618" s="24">
        <f t="shared" si="74"/>
        <v>1</v>
      </c>
      <c r="J618" s="25" t="s">
        <v>55</v>
      </c>
    </row>
    <row r="619" spans="2:10" ht="21.95" customHeight="1">
      <c r="B619" s="15" t="s">
        <v>85</v>
      </c>
      <c r="C619" s="16" t="s">
        <v>2578</v>
      </c>
      <c r="D619" s="17" t="s">
        <v>2579</v>
      </c>
      <c r="E619" s="16" t="s">
        <v>2580</v>
      </c>
      <c r="F619" s="18">
        <v>312559.76</v>
      </c>
      <c r="G619" s="19">
        <f t="shared" si="75"/>
        <v>273678.84999999998</v>
      </c>
      <c r="H619" s="20">
        <v>38880.910000000003</v>
      </c>
      <c r="I619" s="24">
        <f t="shared" si="74"/>
        <v>0.87560487632828987</v>
      </c>
      <c r="J619" s="25" t="s">
        <v>55</v>
      </c>
    </row>
    <row r="620" spans="2:10" ht="21.95" customHeight="1">
      <c r="B620" s="15" t="s">
        <v>46</v>
      </c>
      <c r="C620" s="16" t="s">
        <v>2581</v>
      </c>
      <c r="D620" s="17" t="s">
        <v>2582</v>
      </c>
      <c r="E620" s="16" t="s">
        <v>2583</v>
      </c>
      <c r="F620" s="18">
        <v>56181.87</v>
      </c>
      <c r="G620" s="19">
        <f t="shared" si="75"/>
        <v>27600.000000000004</v>
      </c>
      <c r="H620" s="20">
        <v>28581.87</v>
      </c>
      <c r="I620" s="24">
        <f t="shared" si="74"/>
        <v>0.49126168281689453</v>
      </c>
      <c r="J620" s="25" t="s">
        <v>55</v>
      </c>
    </row>
    <row r="621" spans="2:10" ht="21.95" customHeight="1">
      <c r="B621" s="15" t="s">
        <v>81</v>
      </c>
      <c r="C621" s="16" t="s">
        <v>2584</v>
      </c>
      <c r="D621" s="17" t="s">
        <v>2585</v>
      </c>
      <c r="E621" s="16" t="s">
        <v>2586</v>
      </c>
      <c r="F621" s="18">
        <v>80296.5</v>
      </c>
      <c r="G621" s="19">
        <f t="shared" si="75"/>
        <v>34773.360000000001</v>
      </c>
      <c r="H621" s="20">
        <v>45523.14</v>
      </c>
      <c r="I621" s="24">
        <f t="shared" si="74"/>
        <v>0.43306196409557079</v>
      </c>
      <c r="J621" s="25" t="s">
        <v>55</v>
      </c>
    </row>
    <row r="622" spans="2:10" ht="21.95" customHeight="1">
      <c r="B622" s="15" t="s">
        <v>1386</v>
      </c>
      <c r="C622" s="16" t="s">
        <v>2587</v>
      </c>
      <c r="D622" s="17" t="s">
        <v>2588</v>
      </c>
      <c r="E622" s="16" t="s">
        <v>2589</v>
      </c>
      <c r="F622" s="18">
        <v>80000</v>
      </c>
      <c r="G622" s="19">
        <v>0</v>
      </c>
      <c r="H622" s="20">
        <v>80000</v>
      </c>
      <c r="I622" s="24">
        <f t="shared" si="74"/>
        <v>0</v>
      </c>
      <c r="J622" s="25" t="s">
        <v>55</v>
      </c>
    </row>
    <row r="623" spans="2:10" ht="21.95" customHeight="1">
      <c r="B623" s="15" t="s">
        <v>81</v>
      </c>
      <c r="C623" s="16" t="s">
        <v>2590</v>
      </c>
      <c r="D623" s="17" t="s">
        <v>2591</v>
      </c>
      <c r="E623" s="16" t="s">
        <v>2592</v>
      </c>
      <c r="F623" s="18">
        <v>13.51</v>
      </c>
      <c r="G623" s="19">
        <v>0</v>
      </c>
      <c r="H623" s="20">
        <v>13.51</v>
      </c>
      <c r="I623" s="24">
        <f t="shared" si="74"/>
        <v>0</v>
      </c>
      <c r="J623" s="25" t="s">
        <v>55</v>
      </c>
    </row>
    <row r="624" spans="2:10" ht="21.95" customHeight="1">
      <c r="B624" s="15" t="s">
        <v>65</v>
      </c>
      <c r="C624" s="16" t="s">
        <v>2593</v>
      </c>
      <c r="D624" s="17" t="s">
        <v>2594</v>
      </c>
      <c r="E624" s="16" t="s">
        <v>91</v>
      </c>
      <c r="F624" s="18">
        <v>370104.62</v>
      </c>
      <c r="G624" s="19">
        <f>SUM(F624-H624)</f>
        <v>53930.369999999995</v>
      </c>
      <c r="H624" s="20">
        <v>316174.25</v>
      </c>
      <c r="I624" s="24">
        <f t="shared" si="74"/>
        <v>0.1457165544164242</v>
      </c>
      <c r="J624" s="25" t="s">
        <v>55</v>
      </c>
    </row>
    <row r="625" spans="2:10" ht="21.95" customHeight="1">
      <c r="B625" s="15" t="s">
        <v>65</v>
      </c>
      <c r="C625" s="16" t="s">
        <v>2597</v>
      </c>
      <c r="D625" s="17" t="s">
        <v>2598</v>
      </c>
      <c r="E625" s="16" t="s">
        <v>91</v>
      </c>
      <c r="F625" s="18">
        <v>950000</v>
      </c>
      <c r="G625" s="19">
        <f>SUM(F625-H625)</f>
        <v>202641.70999999996</v>
      </c>
      <c r="H625" s="20">
        <v>747358.29</v>
      </c>
      <c r="I625" s="24">
        <f t="shared" si="74"/>
        <v>0.21330706315789469</v>
      </c>
      <c r="J625" s="25" t="s">
        <v>55</v>
      </c>
    </row>
    <row r="626" spans="2:10" ht="21.95" customHeight="1">
      <c r="B626" s="15" t="s">
        <v>270</v>
      </c>
      <c r="C626" s="16" t="s">
        <v>2600</v>
      </c>
      <c r="D626" s="17" t="s">
        <v>2601</v>
      </c>
      <c r="E626" s="16" t="s">
        <v>2602</v>
      </c>
      <c r="F626" s="18">
        <v>95000</v>
      </c>
      <c r="G626" s="19">
        <f>SUM(F626-H626)</f>
        <v>31805</v>
      </c>
      <c r="H626" s="20">
        <v>63195</v>
      </c>
      <c r="I626" s="24">
        <f t="shared" si="74"/>
        <v>0.33478947368421053</v>
      </c>
      <c r="J626" s="25" t="s">
        <v>55</v>
      </c>
    </row>
    <row r="627" spans="2:10" ht="21.95" customHeight="1">
      <c r="B627" s="15" t="s">
        <v>72</v>
      </c>
      <c r="C627" s="16" t="s">
        <v>2603</v>
      </c>
      <c r="D627" s="17" t="s">
        <v>2604</v>
      </c>
      <c r="E627" s="16" t="s">
        <v>2605</v>
      </c>
      <c r="F627" s="18">
        <v>40700</v>
      </c>
      <c r="G627" s="19">
        <f>SUM(F627-H627)</f>
        <v>37232.400000000001</v>
      </c>
      <c r="H627" s="20">
        <v>3467.6</v>
      </c>
      <c r="I627" s="24">
        <f t="shared" si="74"/>
        <v>0.91480098280098288</v>
      </c>
      <c r="J627" s="25" t="s">
        <v>55</v>
      </c>
    </row>
    <row r="628" spans="2:10" ht="21.95" customHeight="1">
      <c r="B628" s="15" t="s">
        <v>46</v>
      </c>
      <c r="C628" s="16" t="s">
        <v>2606</v>
      </c>
      <c r="D628" s="17" t="s">
        <v>2607</v>
      </c>
      <c r="E628" s="16" t="s">
        <v>2608</v>
      </c>
      <c r="F628" s="18">
        <v>47500</v>
      </c>
      <c r="G628" s="19">
        <f>SUM(F628-H628)</f>
        <v>17592</v>
      </c>
      <c r="H628" s="20">
        <v>29908</v>
      </c>
      <c r="I628" s="24">
        <f t="shared" si="74"/>
        <v>0.37035789473684211</v>
      </c>
      <c r="J628" s="25" t="s">
        <v>55</v>
      </c>
    </row>
    <row r="629" spans="2:10" ht="21.95" customHeight="1">
      <c r="B629" s="15" t="s">
        <v>72</v>
      </c>
      <c r="C629" s="16" t="s">
        <v>2612</v>
      </c>
      <c r="D629" s="17" t="s">
        <v>2613</v>
      </c>
      <c r="E629" s="16" t="s">
        <v>2614</v>
      </c>
      <c r="F629" s="18">
        <v>2.19</v>
      </c>
      <c r="G629" s="19">
        <v>0</v>
      </c>
      <c r="H629" s="20">
        <v>2.19</v>
      </c>
      <c r="I629" s="24">
        <f t="shared" si="74"/>
        <v>0</v>
      </c>
      <c r="J629" s="25" t="s">
        <v>55</v>
      </c>
    </row>
    <row r="630" spans="2:10" ht="21.95" customHeight="1">
      <c r="B630" s="15" t="s">
        <v>72</v>
      </c>
      <c r="C630" s="16" t="s">
        <v>2615</v>
      </c>
      <c r="D630" s="17" t="s">
        <v>2616</v>
      </c>
      <c r="E630" s="16" t="s">
        <v>2614</v>
      </c>
      <c r="F630" s="18">
        <v>100000</v>
      </c>
      <c r="G630" s="19">
        <v>0</v>
      </c>
      <c r="H630" s="20">
        <v>100000</v>
      </c>
      <c r="I630" s="24">
        <f t="shared" si="74"/>
        <v>0</v>
      </c>
      <c r="J630" s="25" t="s">
        <v>55</v>
      </c>
    </row>
    <row r="631" spans="2:10" ht="21.95" customHeight="1">
      <c r="B631" s="15" t="s">
        <v>124</v>
      </c>
      <c r="C631" s="16" t="s">
        <v>2617</v>
      </c>
      <c r="D631" s="17" t="s">
        <v>2618</v>
      </c>
      <c r="E631" s="16" t="s">
        <v>572</v>
      </c>
      <c r="F631" s="18">
        <v>4190.38</v>
      </c>
      <c r="G631" s="19">
        <f t="shared" ref="G631:G639" si="76">SUM(F631-H631)</f>
        <v>3375</v>
      </c>
      <c r="H631" s="20">
        <v>815.38</v>
      </c>
      <c r="I631" s="24">
        <f t="shared" si="74"/>
        <v>0.80541621523584972</v>
      </c>
      <c r="J631" s="25" t="s">
        <v>55</v>
      </c>
    </row>
    <row r="632" spans="2:10" ht="21.95" customHeight="1">
      <c r="B632" s="15" t="s">
        <v>169</v>
      </c>
      <c r="C632" s="16" t="s">
        <v>2619</v>
      </c>
      <c r="D632" s="17" t="s">
        <v>2620</v>
      </c>
      <c r="E632" s="16" t="s">
        <v>2621</v>
      </c>
      <c r="F632" s="18">
        <v>438984.3</v>
      </c>
      <c r="G632" s="19">
        <f t="shared" si="76"/>
        <v>325085.26</v>
      </c>
      <c r="H632" s="20">
        <v>113899.04</v>
      </c>
      <c r="I632" s="24">
        <f t="shared" ref="I632:I695" si="77">SUM(G632/F632)</f>
        <v>0.74053960471934877</v>
      </c>
      <c r="J632" s="25" t="s">
        <v>55</v>
      </c>
    </row>
    <row r="633" spans="2:10" ht="21.95" customHeight="1">
      <c r="B633" s="15" t="s">
        <v>169</v>
      </c>
      <c r="C633" s="16" t="s">
        <v>2622</v>
      </c>
      <c r="D633" s="17" t="s">
        <v>2623</v>
      </c>
      <c r="E633" s="16" t="s">
        <v>2621</v>
      </c>
      <c r="F633" s="18">
        <v>3800</v>
      </c>
      <c r="G633" s="19">
        <f t="shared" si="76"/>
        <v>3800</v>
      </c>
      <c r="H633" s="20">
        <v>0</v>
      </c>
      <c r="I633" s="24">
        <f t="shared" si="77"/>
        <v>1</v>
      </c>
      <c r="J633" s="25" t="s">
        <v>55</v>
      </c>
    </row>
    <row r="634" spans="2:10" ht="21.95" customHeight="1">
      <c r="B634" s="15" t="s">
        <v>72</v>
      </c>
      <c r="C634" s="16" t="s">
        <v>2624</v>
      </c>
      <c r="D634" s="17" t="s">
        <v>2625</v>
      </c>
      <c r="E634" s="16" t="s">
        <v>2626</v>
      </c>
      <c r="F634" s="18">
        <v>99616.38</v>
      </c>
      <c r="G634" s="19">
        <f t="shared" si="76"/>
        <v>94539.38</v>
      </c>
      <c r="H634" s="20">
        <v>5077</v>
      </c>
      <c r="I634" s="24">
        <f t="shared" si="77"/>
        <v>0.94903448609555974</v>
      </c>
      <c r="J634" s="25" t="s">
        <v>55</v>
      </c>
    </row>
    <row r="635" spans="2:10" ht="21.95" customHeight="1">
      <c r="B635" s="15" t="s">
        <v>72</v>
      </c>
      <c r="C635" s="16" t="s">
        <v>2627</v>
      </c>
      <c r="D635" s="17" t="s">
        <v>2628</v>
      </c>
      <c r="E635" s="16" t="s">
        <v>2626</v>
      </c>
      <c r="F635" s="18">
        <v>171245.61</v>
      </c>
      <c r="G635" s="19">
        <f t="shared" si="76"/>
        <v>70482.999999999985</v>
      </c>
      <c r="H635" s="20">
        <v>100762.61</v>
      </c>
      <c r="I635" s="24">
        <f t="shared" si="77"/>
        <v>0.41159011317136823</v>
      </c>
      <c r="J635" s="25" t="s">
        <v>55</v>
      </c>
    </row>
    <row r="636" spans="2:10" ht="21.95" customHeight="1">
      <c r="B636" s="15" t="s">
        <v>72</v>
      </c>
      <c r="C636" s="16" t="s">
        <v>2629</v>
      </c>
      <c r="D636" s="17" t="s">
        <v>2630</v>
      </c>
      <c r="E636" s="16" t="s">
        <v>2626</v>
      </c>
      <c r="F636" s="18">
        <v>458632.37</v>
      </c>
      <c r="G636" s="19">
        <f t="shared" si="76"/>
        <v>3800</v>
      </c>
      <c r="H636" s="20">
        <v>454832.37</v>
      </c>
      <c r="I636" s="24">
        <f t="shared" si="77"/>
        <v>8.2855032670284476E-3</v>
      </c>
      <c r="J636" s="25" t="s">
        <v>55</v>
      </c>
    </row>
    <row r="637" spans="2:10" ht="21.95" customHeight="1">
      <c r="B637" s="15" t="s">
        <v>72</v>
      </c>
      <c r="C637" s="16" t="s">
        <v>2631</v>
      </c>
      <c r="D637" s="17" t="s">
        <v>2632</v>
      </c>
      <c r="E637" s="16" t="s">
        <v>2626</v>
      </c>
      <c r="F637" s="18">
        <v>2000000</v>
      </c>
      <c r="G637" s="19">
        <f t="shared" si="76"/>
        <v>100275</v>
      </c>
      <c r="H637" s="20">
        <v>1899725</v>
      </c>
      <c r="I637" s="24">
        <f t="shared" si="77"/>
        <v>5.0137500000000002E-2</v>
      </c>
      <c r="J637" s="25" t="s">
        <v>55</v>
      </c>
    </row>
    <row r="638" spans="2:10" ht="21.95" customHeight="1">
      <c r="B638" s="15" t="s">
        <v>72</v>
      </c>
      <c r="C638" s="16" t="s">
        <v>2633</v>
      </c>
      <c r="D638" s="17" t="s">
        <v>2634</v>
      </c>
      <c r="E638" s="16" t="s">
        <v>2626</v>
      </c>
      <c r="F638" s="18">
        <v>200000</v>
      </c>
      <c r="G638" s="19">
        <f t="shared" si="76"/>
        <v>15250</v>
      </c>
      <c r="H638" s="20">
        <v>184750</v>
      </c>
      <c r="I638" s="24">
        <f t="shared" si="77"/>
        <v>7.6249999999999998E-2</v>
      </c>
      <c r="J638" s="25" t="s">
        <v>55</v>
      </c>
    </row>
    <row r="639" spans="2:10" ht="21.95" customHeight="1">
      <c r="B639" s="15" t="s">
        <v>72</v>
      </c>
      <c r="C639" s="16" t="s">
        <v>2635</v>
      </c>
      <c r="D639" s="17" t="s">
        <v>2636</v>
      </c>
      <c r="E639" s="16" t="s">
        <v>2626</v>
      </c>
      <c r="F639" s="18">
        <v>400000</v>
      </c>
      <c r="G639" s="19">
        <f t="shared" si="76"/>
        <v>20000</v>
      </c>
      <c r="H639" s="20">
        <v>380000</v>
      </c>
      <c r="I639" s="24">
        <f t="shared" si="77"/>
        <v>0.05</v>
      </c>
      <c r="J639" s="25" t="s">
        <v>55</v>
      </c>
    </row>
    <row r="640" spans="2:10" ht="21.95" customHeight="1">
      <c r="B640" s="15" t="s">
        <v>46</v>
      </c>
      <c r="C640" s="16" t="s">
        <v>2637</v>
      </c>
      <c r="D640" s="17" t="s">
        <v>2638</v>
      </c>
      <c r="E640" s="16" t="s">
        <v>2639</v>
      </c>
      <c r="F640" s="18">
        <v>1332</v>
      </c>
      <c r="G640" s="19">
        <v>0</v>
      </c>
      <c r="H640" s="20">
        <v>1332</v>
      </c>
      <c r="I640" s="24">
        <f t="shared" si="77"/>
        <v>0</v>
      </c>
      <c r="J640" s="25" t="s">
        <v>55</v>
      </c>
    </row>
    <row r="641" spans="2:10" ht="21.95" customHeight="1">
      <c r="B641" s="15" t="s">
        <v>270</v>
      </c>
      <c r="C641" s="16" t="s">
        <v>2640</v>
      </c>
      <c r="D641" s="17" t="s">
        <v>2641</v>
      </c>
      <c r="E641" s="16" t="s">
        <v>273</v>
      </c>
      <c r="F641" s="18">
        <v>50000</v>
      </c>
      <c r="G641" s="19">
        <f t="shared" ref="G641:G648" si="78">SUM(F641-H641)</f>
        <v>4365</v>
      </c>
      <c r="H641" s="20">
        <v>45635</v>
      </c>
      <c r="I641" s="24">
        <f t="shared" si="77"/>
        <v>8.7300000000000003E-2</v>
      </c>
      <c r="J641" s="25" t="s">
        <v>55</v>
      </c>
    </row>
    <row r="642" spans="2:10" ht="21.95" customHeight="1">
      <c r="B642" s="15" t="s">
        <v>72</v>
      </c>
      <c r="C642" s="16" t="s">
        <v>2642</v>
      </c>
      <c r="D642" s="17" t="s">
        <v>1714</v>
      </c>
      <c r="E642" s="16" t="s">
        <v>725</v>
      </c>
      <c r="F642" s="18">
        <v>299980</v>
      </c>
      <c r="G642" s="19">
        <f t="shared" si="78"/>
        <v>9850</v>
      </c>
      <c r="H642" s="20">
        <v>290130</v>
      </c>
      <c r="I642" s="24">
        <f t="shared" si="77"/>
        <v>3.2835522368157878E-2</v>
      </c>
      <c r="J642" s="25" t="s">
        <v>55</v>
      </c>
    </row>
    <row r="643" spans="2:10" ht="21.95" customHeight="1">
      <c r="B643" s="15" t="s">
        <v>46</v>
      </c>
      <c r="C643" s="16" t="s">
        <v>2643</v>
      </c>
      <c r="D643" s="17" t="s">
        <v>2644</v>
      </c>
      <c r="E643" s="16" t="s">
        <v>49</v>
      </c>
      <c r="F643" s="18">
        <v>376433.08</v>
      </c>
      <c r="G643" s="19">
        <f t="shared" si="78"/>
        <v>16935.299999999988</v>
      </c>
      <c r="H643" s="20">
        <v>359497.78</v>
      </c>
      <c r="I643" s="24">
        <f t="shared" si="77"/>
        <v>4.4988872922645341E-2</v>
      </c>
      <c r="J643" s="25" t="s">
        <v>55</v>
      </c>
    </row>
    <row r="644" spans="2:10" ht="21.95" customHeight="1">
      <c r="B644" s="15" t="s">
        <v>65</v>
      </c>
      <c r="C644" s="16" t="s">
        <v>2645</v>
      </c>
      <c r="D644" s="17" t="s">
        <v>2646</v>
      </c>
      <c r="E644" s="16" t="s">
        <v>2647</v>
      </c>
      <c r="F644" s="18">
        <v>130604.36</v>
      </c>
      <c r="G644" s="19">
        <f t="shared" si="78"/>
        <v>7664.7599999999948</v>
      </c>
      <c r="H644" s="20">
        <v>122939.6</v>
      </c>
      <c r="I644" s="24">
        <f t="shared" si="77"/>
        <v>5.8686861602476326E-2</v>
      </c>
      <c r="J644" s="25" t="s">
        <v>55</v>
      </c>
    </row>
    <row r="645" spans="2:10" ht="21.95" customHeight="1">
      <c r="B645" s="15" t="s">
        <v>65</v>
      </c>
      <c r="C645" s="16" t="s">
        <v>2648</v>
      </c>
      <c r="D645" s="17" t="s">
        <v>2649</v>
      </c>
      <c r="E645" s="16" t="s">
        <v>2647</v>
      </c>
      <c r="F645" s="18">
        <v>100000</v>
      </c>
      <c r="G645" s="19">
        <f t="shared" si="78"/>
        <v>3000</v>
      </c>
      <c r="H645" s="20">
        <v>97000</v>
      </c>
      <c r="I645" s="24">
        <f t="shared" si="77"/>
        <v>0.03</v>
      </c>
      <c r="J645" s="25" t="s">
        <v>55</v>
      </c>
    </row>
    <row r="646" spans="2:10" ht="21.95" customHeight="1">
      <c r="B646" s="15" t="s">
        <v>124</v>
      </c>
      <c r="C646" s="16" t="s">
        <v>2650</v>
      </c>
      <c r="D646" s="17" t="s">
        <v>2651</v>
      </c>
      <c r="E646" s="16" t="s">
        <v>2652</v>
      </c>
      <c r="F646" s="18">
        <v>286974.98</v>
      </c>
      <c r="G646" s="19">
        <f t="shared" si="78"/>
        <v>168353.8</v>
      </c>
      <c r="H646" s="20">
        <v>118621.18</v>
      </c>
      <c r="I646" s="24">
        <f t="shared" si="77"/>
        <v>0.58664974904780898</v>
      </c>
      <c r="J646" s="25" t="s">
        <v>55</v>
      </c>
    </row>
    <row r="647" spans="2:10" ht="21.95" customHeight="1">
      <c r="B647" s="15" t="s">
        <v>120</v>
      </c>
      <c r="C647" s="16" t="s">
        <v>2653</v>
      </c>
      <c r="D647" s="17" t="s">
        <v>2654</v>
      </c>
      <c r="E647" s="16" t="s">
        <v>2655</v>
      </c>
      <c r="F647" s="18">
        <v>31450.799999999999</v>
      </c>
      <c r="G647" s="19">
        <f t="shared" si="78"/>
        <v>18171.309999999998</v>
      </c>
      <c r="H647" s="20">
        <v>13279.49</v>
      </c>
      <c r="I647" s="24">
        <f t="shared" si="77"/>
        <v>0.57776940491179873</v>
      </c>
      <c r="J647" s="25" t="s">
        <v>55</v>
      </c>
    </row>
    <row r="648" spans="2:10" ht="21.95" customHeight="1">
      <c r="B648" s="15" t="s">
        <v>134</v>
      </c>
      <c r="C648" s="16" t="s">
        <v>2656</v>
      </c>
      <c r="D648" s="17" t="s">
        <v>2657</v>
      </c>
      <c r="E648" s="16" t="s">
        <v>2658</v>
      </c>
      <c r="F648" s="18">
        <v>400000</v>
      </c>
      <c r="G648" s="19">
        <f t="shared" si="78"/>
        <v>20000</v>
      </c>
      <c r="H648" s="20">
        <v>380000</v>
      </c>
      <c r="I648" s="24">
        <f t="shared" si="77"/>
        <v>0.05</v>
      </c>
      <c r="J648" s="25" t="s">
        <v>55</v>
      </c>
    </row>
    <row r="649" spans="2:10" ht="21.95" customHeight="1">
      <c r="B649" s="15" t="s">
        <v>60</v>
      </c>
      <c r="C649" s="16" t="s">
        <v>2659</v>
      </c>
      <c r="D649" s="17" t="s">
        <v>2660</v>
      </c>
      <c r="E649" s="16" t="s">
        <v>2661</v>
      </c>
      <c r="F649" s="18">
        <v>95000</v>
      </c>
      <c r="G649" s="19">
        <v>0</v>
      </c>
      <c r="H649" s="20">
        <v>95000</v>
      </c>
      <c r="I649" s="24">
        <f t="shared" si="77"/>
        <v>0</v>
      </c>
      <c r="J649" s="25" t="s">
        <v>55</v>
      </c>
    </row>
    <row r="650" spans="2:10" ht="21.95" customHeight="1">
      <c r="B650" s="15" t="s">
        <v>46</v>
      </c>
      <c r="C650" s="16" t="s">
        <v>2662</v>
      </c>
      <c r="D650" s="17" t="s">
        <v>2663</v>
      </c>
      <c r="E650" s="16" t="s">
        <v>611</v>
      </c>
      <c r="F650" s="18">
        <v>182034.7</v>
      </c>
      <c r="G650" s="19">
        <f t="shared" ref="G650:G653" si="79">SUM(F650-H650)</f>
        <v>113088.62000000001</v>
      </c>
      <c r="H650" s="20">
        <v>68946.080000000002</v>
      </c>
      <c r="I650" s="24">
        <f t="shared" si="77"/>
        <v>0.62124759729875678</v>
      </c>
      <c r="J650" s="25" t="s">
        <v>55</v>
      </c>
    </row>
    <row r="651" spans="2:10" ht="21.95" customHeight="1">
      <c r="B651" s="15" t="s">
        <v>270</v>
      </c>
      <c r="C651" s="16" t="s">
        <v>2664</v>
      </c>
      <c r="D651" s="17" t="s">
        <v>2665</v>
      </c>
      <c r="E651" s="16" t="s">
        <v>2666</v>
      </c>
      <c r="F651" s="18">
        <v>71058.429999999993</v>
      </c>
      <c r="G651" s="19">
        <f t="shared" si="79"/>
        <v>11004.999999999993</v>
      </c>
      <c r="H651" s="20">
        <v>60053.43</v>
      </c>
      <c r="I651" s="24">
        <f t="shared" si="77"/>
        <v>0.1548725464381917</v>
      </c>
      <c r="J651" s="25" t="s">
        <v>55</v>
      </c>
    </row>
    <row r="652" spans="2:10" ht="21.95" customHeight="1">
      <c r="B652" s="15" t="s">
        <v>270</v>
      </c>
      <c r="C652" s="16" t="s">
        <v>2667</v>
      </c>
      <c r="D652" s="17" t="s">
        <v>2668</v>
      </c>
      <c r="E652" s="16" t="s">
        <v>2666</v>
      </c>
      <c r="F652" s="18">
        <v>214110.6</v>
      </c>
      <c r="G652" s="19">
        <f t="shared" si="79"/>
        <v>3788</v>
      </c>
      <c r="H652" s="20">
        <v>210322.6</v>
      </c>
      <c r="I652" s="24">
        <f t="shared" si="77"/>
        <v>1.7691791064991642E-2</v>
      </c>
      <c r="J652" s="25" t="s">
        <v>55</v>
      </c>
    </row>
    <row r="653" spans="2:10" ht="21.95" customHeight="1">
      <c r="B653" s="15" t="s">
        <v>270</v>
      </c>
      <c r="C653" s="16" t="s">
        <v>2669</v>
      </c>
      <c r="D653" s="17" t="s">
        <v>2670</v>
      </c>
      <c r="E653" s="16" t="s">
        <v>2671</v>
      </c>
      <c r="F653" s="18">
        <v>280930</v>
      </c>
      <c r="G653" s="19">
        <f t="shared" si="79"/>
        <v>33784</v>
      </c>
      <c r="H653" s="20">
        <v>247146</v>
      </c>
      <c r="I653" s="24">
        <f t="shared" si="77"/>
        <v>0.12025771544512869</v>
      </c>
      <c r="J653" s="25" t="s">
        <v>55</v>
      </c>
    </row>
    <row r="654" spans="2:10" ht="21.95" customHeight="1">
      <c r="B654" s="15" t="s">
        <v>65</v>
      </c>
      <c r="C654" s="16" t="s">
        <v>2672</v>
      </c>
      <c r="D654" s="17" t="s">
        <v>2673</v>
      </c>
      <c r="E654" s="16" t="s">
        <v>2674</v>
      </c>
      <c r="F654" s="18">
        <v>3810.24</v>
      </c>
      <c r="G654" s="19">
        <v>0</v>
      </c>
      <c r="H654" s="20">
        <v>3810.24</v>
      </c>
      <c r="I654" s="24">
        <f t="shared" si="77"/>
        <v>0</v>
      </c>
      <c r="J654" s="25" t="s">
        <v>55</v>
      </c>
    </row>
    <row r="655" spans="2:10" ht="21.95" customHeight="1">
      <c r="B655" s="15" t="s">
        <v>159</v>
      </c>
      <c r="C655" s="16" t="s">
        <v>2675</v>
      </c>
      <c r="D655" s="17" t="s">
        <v>2676</v>
      </c>
      <c r="E655" s="16" t="s">
        <v>2677</v>
      </c>
      <c r="F655" s="18">
        <v>50000</v>
      </c>
      <c r="G655" s="19">
        <v>0</v>
      </c>
      <c r="H655" s="20">
        <v>50000</v>
      </c>
      <c r="I655" s="24">
        <f t="shared" si="77"/>
        <v>0</v>
      </c>
      <c r="J655" s="25" t="s">
        <v>55</v>
      </c>
    </row>
    <row r="656" spans="2:10" ht="21.95" customHeight="1">
      <c r="B656" s="15" t="s">
        <v>159</v>
      </c>
      <c r="C656" s="16" t="s">
        <v>2678</v>
      </c>
      <c r="D656" s="17" t="s">
        <v>2679</v>
      </c>
      <c r="E656" s="16" t="s">
        <v>2677</v>
      </c>
      <c r="F656" s="18">
        <v>250000</v>
      </c>
      <c r="G656" s="19">
        <f t="shared" ref="G656:G663" si="80">SUM(F656-H656)</f>
        <v>12500</v>
      </c>
      <c r="H656" s="20">
        <v>237500</v>
      </c>
      <c r="I656" s="24">
        <f t="shared" si="77"/>
        <v>0.05</v>
      </c>
      <c r="J656" s="25" t="s">
        <v>55</v>
      </c>
    </row>
    <row r="657" spans="2:10" ht="21.95" customHeight="1">
      <c r="B657" s="15" t="s">
        <v>159</v>
      </c>
      <c r="C657" s="16" t="s">
        <v>2680</v>
      </c>
      <c r="D657" s="17" t="s">
        <v>2681</v>
      </c>
      <c r="E657" s="16" t="s">
        <v>2677</v>
      </c>
      <c r="F657" s="18">
        <v>55519.519999999997</v>
      </c>
      <c r="G657" s="19">
        <f t="shared" si="80"/>
        <v>11651</v>
      </c>
      <c r="H657" s="20">
        <v>43868.52</v>
      </c>
      <c r="I657" s="24">
        <f t="shared" si="77"/>
        <v>0.20985411977625168</v>
      </c>
      <c r="J657" s="25" t="s">
        <v>55</v>
      </c>
    </row>
    <row r="658" spans="2:10" ht="21.95" customHeight="1">
      <c r="B658" s="15" t="s">
        <v>284</v>
      </c>
      <c r="C658" s="16" t="s">
        <v>2682</v>
      </c>
      <c r="D658" s="17" t="s">
        <v>2683</v>
      </c>
      <c r="E658" s="16" t="s">
        <v>2684</v>
      </c>
      <c r="F658" s="18">
        <v>2640</v>
      </c>
      <c r="G658" s="19">
        <f t="shared" si="80"/>
        <v>2640</v>
      </c>
      <c r="H658" s="20">
        <v>0</v>
      </c>
      <c r="I658" s="24">
        <f t="shared" si="77"/>
        <v>1</v>
      </c>
      <c r="J658" s="25" t="s">
        <v>55</v>
      </c>
    </row>
    <row r="659" spans="2:10" ht="21.95" customHeight="1">
      <c r="B659" s="15" t="s">
        <v>270</v>
      </c>
      <c r="C659" s="16" t="s">
        <v>2685</v>
      </c>
      <c r="D659" s="17" t="s">
        <v>2686</v>
      </c>
      <c r="E659" s="16" t="s">
        <v>2687</v>
      </c>
      <c r="F659" s="18">
        <v>38593.46</v>
      </c>
      <c r="G659" s="19">
        <f t="shared" si="80"/>
        <v>19210</v>
      </c>
      <c r="H659" s="20">
        <v>19383.46</v>
      </c>
      <c r="I659" s="24">
        <f t="shared" si="77"/>
        <v>0.49775272805288773</v>
      </c>
      <c r="J659" s="25" t="s">
        <v>55</v>
      </c>
    </row>
    <row r="660" spans="2:10" ht="21.95" customHeight="1">
      <c r="B660" s="15" t="s">
        <v>311</v>
      </c>
      <c r="C660" s="16" t="s">
        <v>2688</v>
      </c>
      <c r="D660" s="17" t="s">
        <v>2689</v>
      </c>
      <c r="E660" s="16" t="s">
        <v>2690</v>
      </c>
      <c r="F660" s="18">
        <v>95000</v>
      </c>
      <c r="G660" s="19">
        <f t="shared" si="80"/>
        <v>20000</v>
      </c>
      <c r="H660" s="20">
        <v>75000</v>
      </c>
      <c r="I660" s="24">
        <f t="shared" si="77"/>
        <v>0.21052631578947367</v>
      </c>
      <c r="J660" s="25" t="s">
        <v>55</v>
      </c>
    </row>
    <row r="661" spans="2:10" ht="21.95" customHeight="1">
      <c r="B661" s="15" t="s">
        <v>270</v>
      </c>
      <c r="C661" s="16" t="s">
        <v>2691</v>
      </c>
      <c r="D661" s="17" t="s">
        <v>2692</v>
      </c>
      <c r="E661" s="16" t="s">
        <v>2693</v>
      </c>
      <c r="F661" s="18">
        <v>86314</v>
      </c>
      <c r="G661" s="19">
        <f t="shared" si="80"/>
        <v>9605</v>
      </c>
      <c r="H661" s="20">
        <v>76709</v>
      </c>
      <c r="I661" s="24">
        <f t="shared" si="77"/>
        <v>0.11127974604351554</v>
      </c>
      <c r="J661" s="25" t="s">
        <v>55</v>
      </c>
    </row>
    <row r="662" spans="2:10" ht="21.95" customHeight="1">
      <c r="B662" s="15" t="s">
        <v>65</v>
      </c>
      <c r="C662" s="16" t="s">
        <v>2694</v>
      </c>
      <c r="D662" s="17" t="s">
        <v>2695</v>
      </c>
      <c r="E662" s="16" t="s">
        <v>2696</v>
      </c>
      <c r="F662" s="18">
        <v>100000</v>
      </c>
      <c r="G662" s="19">
        <f t="shared" si="80"/>
        <v>11405</v>
      </c>
      <c r="H662" s="20">
        <v>88595</v>
      </c>
      <c r="I662" s="24">
        <f t="shared" si="77"/>
        <v>0.11405</v>
      </c>
      <c r="J662" s="25" t="s">
        <v>55</v>
      </c>
    </row>
    <row r="663" spans="2:10" ht="21.95" customHeight="1">
      <c r="B663" s="15" t="s">
        <v>65</v>
      </c>
      <c r="C663" s="16" t="s">
        <v>2697</v>
      </c>
      <c r="D663" s="17" t="s">
        <v>2698</v>
      </c>
      <c r="E663" s="16" t="s">
        <v>2699</v>
      </c>
      <c r="F663" s="18">
        <v>46198.720000000001</v>
      </c>
      <c r="G663" s="19">
        <f t="shared" si="80"/>
        <v>34343.9</v>
      </c>
      <c r="H663" s="20">
        <v>11854.82</v>
      </c>
      <c r="I663" s="24">
        <f t="shared" si="77"/>
        <v>0.74339505510109372</v>
      </c>
      <c r="J663" s="25" t="s">
        <v>55</v>
      </c>
    </row>
    <row r="664" spans="2:10" ht="21.95" customHeight="1">
      <c r="B664" s="15" t="s">
        <v>65</v>
      </c>
      <c r="C664" s="16" t="s">
        <v>2700</v>
      </c>
      <c r="D664" s="17" t="s">
        <v>2701</v>
      </c>
      <c r="E664" s="16" t="s">
        <v>2699</v>
      </c>
      <c r="F664" s="18">
        <v>242.75</v>
      </c>
      <c r="G664" s="19">
        <v>0</v>
      </c>
      <c r="H664" s="20">
        <v>242.75</v>
      </c>
      <c r="I664" s="24">
        <f t="shared" si="77"/>
        <v>0</v>
      </c>
      <c r="J664" s="25" t="s">
        <v>55</v>
      </c>
    </row>
    <row r="665" spans="2:10" ht="21.95" customHeight="1">
      <c r="B665" s="15" t="s">
        <v>65</v>
      </c>
      <c r="C665" s="16" t="s">
        <v>2702</v>
      </c>
      <c r="D665" s="17" t="s">
        <v>2703</v>
      </c>
      <c r="E665" s="16" t="s">
        <v>2699</v>
      </c>
      <c r="F665" s="18">
        <v>100000</v>
      </c>
      <c r="G665" s="19">
        <v>0</v>
      </c>
      <c r="H665" s="20">
        <v>100000</v>
      </c>
      <c r="I665" s="24">
        <f t="shared" si="77"/>
        <v>0</v>
      </c>
      <c r="J665" s="25" t="s">
        <v>55</v>
      </c>
    </row>
    <row r="666" spans="2:10" ht="21.95" customHeight="1">
      <c r="B666" s="15" t="s">
        <v>81</v>
      </c>
      <c r="C666" s="16" t="s">
        <v>2704</v>
      </c>
      <c r="D666" s="17" t="s">
        <v>2705</v>
      </c>
      <c r="E666" s="16" t="s">
        <v>2706</v>
      </c>
      <c r="F666" s="18">
        <v>80000</v>
      </c>
      <c r="G666" s="19">
        <v>0</v>
      </c>
      <c r="H666" s="20">
        <v>80000</v>
      </c>
      <c r="I666" s="24">
        <f t="shared" si="77"/>
        <v>0</v>
      </c>
      <c r="J666" s="25" t="s">
        <v>55</v>
      </c>
    </row>
    <row r="667" spans="2:10" ht="21.95" customHeight="1">
      <c r="B667" s="15" t="s">
        <v>270</v>
      </c>
      <c r="C667" s="16" t="s">
        <v>2707</v>
      </c>
      <c r="D667" s="17" t="s">
        <v>2708</v>
      </c>
      <c r="E667" s="16" t="s">
        <v>2709</v>
      </c>
      <c r="F667" s="18">
        <v>453621.99</v>
      </c>
      <c r="G667" s="19">
        <f t="shared" ref="G667:G673" si="81">SUM(F667-H667)</f>
        <v>315497.96999999997</v>
      </c>
      <c r="H667" s="20">
        <v>138124.01999999999</v>
      </c>
      <c r="I667" s="24">
        <f t="shared" si="77"/>
        <v>0.69550854446011312</v>
      </c>
      <c r="J667" s="25" t="s">
        <v>55</v>
      </c>
    </row>
    <row r="668" spans="2:10" ht="21.95" customHeight="1">
      <c r="B668" s="15" t="s">
        <v>85</v>
      </c>
      <c r="C668" s="16" t="s">
        <v>2710</v>
      </c>
      <c r="D668" s="17" t="s">
        <v>2711</v>
      </c>
      <c r="E668" s="16" t="s">
        <v>2712</v>
      </c>
      <c r="F668" s="18">
        <v>266347.01</v>
      </c>
      <c r="G668" s="19">
        <f t="shared" si="81"/>
        <v>27262.710000000021</v>
      </c>
      <c r="H668" s="20">
        <v>239084.3</v>
      </c>
      <c r="I668" s="24">
        <f t="shared" si="77"/>
        <v>0.10235786014643085</v>
      </c>
      <c r="J668" s="25" t="s">
        <v>55</v>
      </c>
    </row>
    <row r="669" spans="2:10" ht="21.95" customHeight="1">
      <c r="B669" s="15" t="s">
        <v>120</v>
      </c>
      <c r="C669" s="16" t="s">
        <v>2713</v>
      </c>
      <c r="D669" s="17" t="s">
        <v>2714</v>
      </c>
      <c r="E669" s="16" t="s">
        <v>2715</v>
      </c>
      <c r="F669" s="18">
        <v>190361.4</v>
      </c>
      <c r="G669" s="19">
        <f t="shared" si="81"/>
        <v>49495</v>
      </c>
      <c r="H669" s="20">
        <v>140866.4</v>
      </c>
      <c r="I669" s="24">
        <f t="shared" si="77"/>
        <v>0.26000544227978994</v>
      </c>
      <c r="J669" s="25" t="s">
        <v>55</v>
      </c>
    </row>
    <row r="670" spans="2:10" ht="21.95" customHeight="1">
      <c r="B670" s="15" t="s">
        <v>124</v>
      </c>
      <c r="C670" s="16" t="s">
        <v>2716</v>
      </c>
      <c r="D670" s="17" t="s">
        <v>2717</v>
      </c>
      <c r="E670" s="16" t="s">
        <v>2718</v>
      </c>
      <c r="F670" s="18">
        <v>156859.06</v>
      </c>
      <c r="G670" s="19">
        <f t="shared" si="81"/>
        <v>9910</v>
      </c>
      <c r="H670" s="20">
        <v>146949.06</v>
      </c>
      <c r="I670" s="24">
        <f t="shared" si="77"/>
        <v>6.3177734202920763E-2</v>
      </c>
      <c r="J670" s="25" t="s">
        <v>55</v>
      </c>
    </row>
    <row r="671" spans="2:10" ht="21.95" customHeight="1">
      <c r="B671" s="15" t="s">
        <v>270</v>
      </c>
      <c r="C671" s="16" t="s">
        <v>2719</v>
      </c>
      <c r="D671" s="17" t="s">
        <v>2720</v>
      </c>
      <c r="E671" s="16" t="s">
        <v>2721</v>
      </c>
      <c r="F671" s="18">
        <v>42981</v>
      </c>
      <c r="G671" s="19">
        <f t="shared" si="81"/>
        <v>19806</v>
      </c>
      <c r="H671" s="20">
        <v>23175</v>
      </c>
      <c r="I671" s="24">
        <f t="shared" si="77"/>
        <v>0.46080826411670273</v>
      </c>
      <c r="J671" s="25" t="s">
        <v>55</v>
      </c>
    </row>
    <row r="672" spans="2:10" ht="21.95" customHeight="1">
      <c r="B672" s="15" t="s">
        <v>270</v>
      </c>
      <c r="C672" s="16" t="s">
        <v>2722</v>
      </c>
      <c r="D672" s="17" t="s">
        <v>2723</v>
      </c>
      <c r="E672" s="16" t="s">
        <v>2721</v>
      </c>
      <c r="F672" s="18">
        <v>100000</v>
      </c>
      <c r="G672" s="19">
        <f t="shared" si="81"/>
        <v>12722.800000000003</v>
      </c>
      <c r="H672" s="20">
        <v>87277.2</v>
      </c>
      <c r="I672" s="24">
        <f t="shared" si="77"/>
        <v>0.12722800000000004</v>
      </c>
      <c r="J672" s="25" t="s">
        <v>55</v>
      </c>
    </row>
    <row r="673" spans="2:10" ht="21.95" customHeight="1">
      <c r="B673" s="15" t="s">
        <v>270</v>
      </c>
      <c r="C673" s="16" t="s">
        <v>2724</v>
      </c>
      <c r="D673" s="17" t="s">
        <v>2725</v>
      </c>
      <c r="E673" s="16" t="s">
        <v>2721</v>
      </c>
      <c r="F673" s="18">
        <v>72362.2</v>
      </c>
      <c r="G673" s="19">
        <f t="shared" si="81"/>
        <v>46849.399999999994</v>
      </c>
      <c r="H673" s="20">
        <v>25512.799999999999</v>
      </c>
      <c r="I673" s="24">
        <f t="shared" si="77"/>
        <v>0.64742918263955485</v>
      </c>
      <c r="J673" s="25" t="s">
        <v>55</v>
      </c>
    </row>
    <row r="674" spans="2:10" ht="21.95" customHeight="1">
      <c r="B674" s="15" t="s">
        <v>270</v>
      </c>
      <c r="C674" s="16" t="s">
        <v>2726</v>
      </c>
      <c r="D674" s="17" t="s">
        <v>2727</v>
      </c>
      <c r="E674" s="16" t="s">
        <v>2721</v>
      </c>
      <c r="F674" s="18">
        <v>100000</v>
      </c>
      <c r="G674" s="19">
        <v>0</v>
      </c>
      <c r="H674" s="20">
        <v>100000</v>
      </c>
      <c r="I674" s="24">
        <f t="shared" si="77"/>
        <v>0</v>
      </c>
      <c r="J674" s="25" t="s">
        <v>55</v>
      </c>
    </row>
    <row r="675" spans="2:10" ht="21.95" customHeight="1">
      <c r="B675" s="15" t="s">
        <v>270</v>
      </c>
      <c r="C675" s="16" t="s">
        <v>2728</v>
      </c>
      <c r="D675" s="17" t="s">
        <v>2729</v>
      </c>
      <c r="E675" s="16" t="s">
        <v>2721</v>
      </c>
      <c r="F675" s="18">
        <v>100000</v>
      </c>
      <c r="G675" s="19">
        <f t="shared" ref="G675:G695" si="82">SUM(F675-H675)</f>
        <v>26730</v>
      </c>
      <c r="H675" s="20">
        <v>73270</v>
      </c>
      <c r="I675" s="24">
        <f t="shared" si="77"/>
        <v>0.26729999999999998</v>
      </c>
      <c r="J675" s="25" t="s">
        <v>55</v>
      </c>
    </row>
    <row r="676" spans="2:10" ht="21.95" customHeight="1">
      <c r="B676" s="15" t="s">
        <v>72</v>
      </c>
      <c r="C676" s="16" t="s">
        <v>2730</v>
      </c>
      <c r="D676" s="17" t="s">
        <v>2731</v>
      </c>
      <c r="E676" s="16" t="s">
        <v>868</v>
      </c>
      <c r="F676" s="18">
        <v>240000</v>
      </c>
      <c r="G676" s="19">
        <v>0</v>
      </c>
      <c r="H676" s="20">
        <v>240000</v>
      </c>
      <c r="I676" s="24">
        <f t="shared" si="77"/>
        <v>0</v>
      </c>
      <c r="J676" s="25" t="s">
        <v>55</v>
      </c>
    </row>
    <row r="677" spans="2:10" ht="21.95" customHeight="1">
      <c r="B677" s="15" t="s">
        <v>60</v>
      </c>
      <c r="C677" s="16" t="s">
        <v>2732</v>
      </c>
      <c r="D677" s="17" t="s">
        <v>2733</v>
      </c>
      <c r="E677" s="16" t="s">
        <v>2734</v>
      </c>
      <c r="F677" s="18">
        <v>94980</v>
      </c>
      <c r="G677" s="19">
        <f t="shared" si="82"/>
        <v>19327</v>
      </c>
      <c r="H677" s="20">
        <v>75653</v>
      </c>
      <c r="I677" s="24">
        <f t="shared" si="77"/>
        <v>0.20348494419877869</v>
      </c>
      <c r="J677" s="25" t="s">
        <v>55</v>
      </c>
    </row>
    <row r="678" spans="2:10" ht="21.95" customHeight="1">
      <c r="B678" s="15" t="s">
        <v>60</v>
      </c>
      <c r="C678" s="16" t="s">
        <v>2735</v>
      </c>
      <c r="D678" s="17" t="s">
        <v>2736</v>
      </c>
      <c r="E678" s="16" t="s">
        <v>2734</v>
      </c>
      <c r="F678" s="18">
        <v>450000</v>
      </c>
      <c r="G678" s="19">
        <f t="shared" si="82"/>
        <v>22500</v>
      </c>
      <c r="H678" s="20">
        <v>427500</v>
      </c>
      <c r="I678" s="24">
        <f t="shared" si="77"/>
        <v>0.05</v>
      </c>
      <c r="J678" s="25" t="s">
        <v>55</v>
      </c>
    </row>
    <row r="679" spans="2:10" ht="21.95" customHeight="1">
      <c r="B679" s="15" t="s">
        <v>60</v>
      </c>
      <c r="C679" s="16" t="s">
        <v>2737</v>
      </c>
      <c r="D679" s="17" t="s">
        <v>2738</v>
      </c>
      <c r="E679" s="16" t="s">
        <v>2734</v>
      </c>
      <c r="F679" s="18">
        <v>1000000</v>
      </c>
      <c r="G679" s="19">
        <f t="shared" si="82"/>
        <v>50000</v>
      </c>
      <c r="H679" s="20">
        <v>950000</v>
      </c>
      <c r="I679" s="24">
        <f t="shared" si="77"/>
        <v>0.05</v>
      </c>
      <c r="J679" s="25" t="s">
        <v>55</v>
      </c>
    </row>
    <row r="680" spans="2:10" ht="21.95" customHeight="1">
      <c r="B680" s="15" t="s">
        <v>60</v>
      </c>
      <c r="C680" s="16" t="s">
        <v>2739</v>
      </c>
      <c r="D680" s="17" t="s">
        <v>2740</v>
      </c>
      <c r="E680" s="16" t="s">
        <v>2734</v>
      </c>
      <c r="F680" s="18">
        <v>759014.86</v>
      </c>
      <c r="G680" s="19">
        <f t="shared" si="82"/>
        <v>428016.64000000001</v>
      </c>
      <c r="H680" s="20">
        <v>330998.21999999997</v>
      </c>
      <c r="I680" s="24">
        <f t="shared" si="77"/>
        <v>0.56391075136526314</v>
      </c>
      <c r="J680" s="25" t="s">
        <v>55</v>
      </c>
    </row>
    <row r="681" spans="2:10" ht="21.95" customHeight="1">
      <c r="B681" s="15" t="s">
        <v>169</v>
      </c>
      <c r="C681" s="16" t="s">
        <v>2741</v>
      </c>
      <c r="D681" s="17" t="s">
        <v>2742</v>
      </c>
      <c r="E681" s="16" t="s">
        <v>2743</v>
      </c>
      <c r="F681" s="18">
        <v>49191.74</v>
      </c>
      <c r="G681" s="19">
        <f t="shared" si="82"/>
        <v>5936.3499999999985</v>
      </c>
      <c r="H681" s="20">
        <v>43255.39</v>
      </c>
      <c r="I681" s="24">
        <f t="shared" si="77"/>
        <v>0.12067778045663761</v>
      </c>
      <c r="J681" s="25" t="s">
        <v>55</v>
      </c>
    </row>
    <row r="682" spans="2:10" ht="21.95" customHeight="1">
      <c r="B682" s="15" t="s">
        <v>46</v>
      </c>
      <c r="C682" s="16" t="s">
        <v>2744</v>
      </c>
      <c r="D682" s="17" t="s">
        <v>2448</v>
      </c>
      <c r="E682" s="16" t="s">
        <v>2745</v>
      </c>
      <c r="F682" s="18">
        <v>3450</v>
      </c>
      <c r="G682" s="19">
        <f t="shared" si="82"/>
        <v>3450</v>
      </c>
      <c r="H682" s="20">
        <v>0</v>
      </c>
      <c r="I682" s="24">
        <f t="shared" si="77"/>
        <v>1</v>
      </c>
      <c r="J682" s="25" t="s">
        <v>55</v>
      </c>
    </row>
    <row r="683" spans="2:10" ht="21.95" customHeight="1">
      <c r="B683" s="15" t="s">
        <v>284</v>
      </c>
      <c r="C683" s="16" t="s">
        <v>2746</v>
      </c>
      <c r="D683" s="17" t="s">
        <v>2747</v>
      </c>
      <c r="E683" s="16" t="s">
        <v>2748</v>
      </c>
      <c r="F683" s="18">
        <v>500000</v>
      </c>
      <c r="G683" s="19">
        <f t="shared" si="82"/>
        <v>171248</v>
      </c>
      <c r="H683" s="20">
        <v>328752</v>
      </c>
      <c r="I683" s="24">
        <f t="shared" si="77"/>
        <v>0.34249600000000002</v>
      </c>
      <c r="J683" s="25" t="s">
        <v>55</v>
      </c>
    </row>
    <row r="684" spans="2:10" ht="21.95" customHeight="1">
      <c r="B684" s="15" t="s">
        <v>46</v>
      </c>
      <c r="C684" s="16" t="s">
        <v>2749</v>
      </c>
      <c r="D684" s="17" t="s">
        <v>2750</v>
      </c>
      <c r="E684" s="16" t="s">
        <v>2751</v>
      </c>
      <c r="F684" s="18">
        <v>100000</v>
      </c>
      <c r="G684" s="19">
        <f t="shared" si="82"/>
        <v>5000</v>
      </c>
      <c r="H684" s="20">
        <v>95000</v>
      </c>
      <c r="I684" s="24">
        <f t="shared" si="77"/>
        <v>0.05</v>
      </c>
      <c r="J684" s="25" t="s">
        <v>55</v>
      </c>
    </row>
    <row r="685" spans="2:10" ht="21.95" customHeight="1">
      <c r="B685" s="15" t="s">
        <v>134</v>
      </c>
      <c r="C685" s="16" t="s">
        <v>2752</v>
      </c>
      <c r="D685" s="17" t="s">
        <v>2753</v>
      </c>
      <c r="E685" s="16" t="s">
        <v>2754</v>
      </c>
      <c r="F685" s="18">
        <v>129553.89</v>
      </c>
      <c r="G685" s="19">
        <f t="shared" si="82"/>
        <v>56653.75</v>
      </c>
      <c r="H685" s="20">
        <v>72900.14</v>
      </c>
      <c r="I685" s="24">
        <f t="shared" si="77"/>
        <v>0.43729871793120223</v>
      </c>
      <c r="J685" s="25" t="s">
        <v>55</v>
      </c>
    </row>
    <row r="686" spans="2:10" ht="21.95" customHeight="1">
      <c r="B686" s="15" t="s">
        <v>72</v>
      </c>
      <c r="C686" s="16" t="s">
        <v>2755</v>
      </c>
      <c r="D686" s="17" t="s">
        <v>2756</v>
      </c>
      <c r="E686" s="16" t="s">
        <v>2757</v>
      </c>
      <c r="F686" s="18">
        <v>46592</v>
      </c>
      <c r="G686" s="19">
        <f t="shared" si="82"/>
        <v>11000.150000000001</v>
      </c>
      <c r="H686" s="20">
        <v>35591.85</v>
      </c>
      <c r="I686" s="24">
        <f t="shared" si="77"/>
        <v>0.23609525240384618</v>
      </c>
      <c r="J686" s="25" t="s">
        <v>55</v>
      </c>
    </row>
    <row r="687" spans="2:10" ht="21.95" customHeight="1">
      <c r="B687" s="15" t="s">
        <v>72</v>
      </c>
      <c r="C687" s="16" t="s">
        <v>2758</v>
      </c>
      <c r="D687" s="17" t="s">
        <v>2759</v>
      </c>
      <c r="E687" s="16" t="s">
        <v>2760</v>
      </c>
      <c r="F687" s="18">
        <v>20945</v>
      </c>
      <c r="G687" s="19">
        <f t="shared" si="82"/>
        <v>14922.9</v>
      </c>
      <c r="H687" s="20">
        <v>6022.1</v>
      </c>
      <c r="I687" s="24">
        <f t="shared" si="77"/>
        <v>0.71248030556218667</v>
      </c>
      <c r="J687" s="25" t="s">
        <v>55</v>
      </c>
    </row>
    <row r="688" spans="2:10" ht="21.95" customHeight="1">
      <c r="B688" s="15" t="s">
        <v>72</v>
      </c>
      <c r="C688" s="16" t="s">
        <v>2761</v>
      </c>
      <c r="D688" s="17" t="s">
        <v>2762</v>
      </c>
      <c r="E688" s="16" t="s">
        <v>2763</v>
      </c>
      <c r="F688" s="18">
        <v>41498.730000000003</v>
      </c>
      <c r="G688" s="19">
        <f t="shared" si="82"/>
        <v>33476.590000000004</v>
      </c>
      <c r="H688" s="20">
        <v>8022.14</v>
      </c>
      <c r="I688" s="24">
        <f t="shared" si="77"/>
        <v>0.80668950591981969</v>
      </c>
      <c r="J688" s="25" t="s">
        <v>55</v>
      </c>
    </row>
    <row r="689" spans="2:10" ht="21.95" customHeight="1">
      <c r="B689" s="15" t="s">
        <v>72</v>
      </c>
      <c r="C689" s="16" t="s">
        <v>2764</v>
      </c>
      <c r="D689" s="17" t="s">
        <v>2765</v>
      </c>
      <c r="E689" s="16" t="s">
        <v>2763</v>
      </c>
      <c r="F689" s="18">
        <v>100000</v>
      </c>
      <c r="G689" s="19">
        <f t="shared" si="82"/>
        <v>94709</v>
      </c>
      <c r="H689" s="20">
        <v>5291</v>
      </c>
      <c r="I689" s="24">
        <f t="shared" si="77"/>
        <v>0.94708999999999999</v>
      </c>
      <c r="J689" s="25" t="s">
        <v>55</v>
      </c>
    </row>
    <row r="690" spans="2:10" ht="21.95" customHeight="1">
      <c r="B690" s="15" t="s">
        <v>72</v>
      </c>
      <c r="C690" s="16" t="s">
        <v>2766</v>
      </c>
      <c r="D690" s="17" t="s">
        <v>2767</v>
      </c>
      <c r="E690" s="16" t="s">
        <v>2763</v>
      </c>
      <c r="F690" s="18">
        <v>75766</v>
      </c>
      <c r="G690" s="19">
        <f t="shared" si="82"/>
        <v>74471.009999999995</v>
      </c>
      <c r="H690" s="20">
        <v>1294.99</v>
      </c>
      <c r="I690" s="24">
        <f t="shared" si="77"/>
        <v>0.98290803262677184</v>
      </c>
      <c r="J690" s="25" t="s">
        <v>55</v>
      </c>
    </row>
    <row r="691" spans="2:10" ht="21.95" customHeight="1">
      <c r="B691" s="15" t="s">
        <v>46</v>
      </c>
      <c r="C691" s="16" t="s">
        <v>2768</v>
      </c>
      <c r="D691" s="17" t="s">
        <v>2769</v>
      </c>
      <c r="E691" s="16" t="s">
        <v>2770</v>
      </c>
      <c r="F691" s="18">
        <v>58183.48</v>
      </c>
      <c r="G691" s="19">
        <f t="shared" si="82"/>
        <v>56313.48</v>
      </c>
      <c r="H691" s="20">
        <v>1870</v>
      </c>
      <c r="I691" s="24">
        <f t="shared" si="77"/>
        <v>0.96786029299038145</v>
      </c>
      <c r="J691" s="25" t="s">
        <v>55</v>
      </c>
    </row>
    <row r="692" spans="2:10" ht="21.95" customHeight="1">
      <c r="B692" s="15" t="s">
        <v>46</v>
      </c>
      <c r="C692" s="16" t="s">
        <v>2771</v>
      </c>
      <c r="D692" s="17" t="s">
        <v>2772</v>
      </c>
      <c r="E692" s="16" t="s">
        <v>2770</v>
      </c>
      <c r="F692" s="18">
        <v>200000</v>
      </c>
      <c r="G692" s="19">
        <f t="shared" si="82"/>
        <v>12500</v>
      </c>
      <c r="H692" s="20">
        <v>187500</v>
      </c>
      <c r="I692" s="24">
        <f t="shared" si="77"/>
        <v>6.25E-2</v>
      </c>
      <c r="J692" s="25" t="s">
        <v>55</v>
      </c>
    </row>
    <row r="693" spans="2:10" ht="21.95" customHeight="1">
      <c r="B693" s="15" t="s">
        <v>46</v>
      </c>
      <c r="C693" s="16" t="s">
        <v>2773</v>
      </c>
      <c r="D693" s="17" t="s">
        <v>2774</v>
      </c>
      <c r="E693" s="16" t="s">
        <v>2770</v>
      </c>
      <c r="F693" s="18">
        <v>17349.509999999998</v>
      </c>
      <c r="G693" s="19">
        <f t="shared" si="82"/>
        <v>17349.509999999998</v>
      </c>
      <c r="H693" s="20">
        <v>0</v>
      </c>
      <c r="I693" s="24">
        <f t="shared" si="77"/>
        <v>1</v>
      </c>
      <c r="J693" s="25" t="s">
        <v>55</v>
      </c>
    </row>
    <row r="694" spans="2:10" ht="21.95" customHeight="1">
      <c r="B694" s="15" t="s">
        <v>72</v>
      </c>
      <c r="C694" s="16" t="s">
        <v>2775</v>
      </c>
      <c r="D694" s="17" t="s">
        <v>2776</v>
      </c>
      <c r="E694" s="16" t="s">
        <v>2777</v>
      </c>
      <c r="F694" s="18">
        <v>59964.97</v>
      </c>
      <c r="G694" s="19">
        <f t="shared" si="82"/>
        <v>41071.990000000005</v>
      </c>
      <c r="H694" s="20">
        <v>18892.98</v>
      </c>
      <c r="I694" s="24">
        <f t="shared" si="77"/>
        <v>0.68493305341435184</v>
      </c>
      <c r="J694" s="25" t="s">
        <v>55</v>
      </c>
    </row>
    <row r="695" spans="2:10" ht="21.95" customHeight="1">
      <c r="B695" s="15" t="s">
        <v>46</v>
      </c>
      <c r="C695" s="16" t="s">
        <v>2778</v>
      </c>
      <c r="D695" s="17" t="s">
        <v>2779</v>
      </c>
      <c r="E695" s="16" t="s">
        <v>2780</v>
      </c>
      <c r="F695" s="18">
        <v>82980</v>
      </c>
      <c r="G695" s="19">
        <f t="shared" si="82"/>
        <v>27485</v>
      </c>
      <c r="H695" s="20">
        <v>55495</v>
      </c>
      <c r="I695" s="24">
        <f t="shared" si="77"/>
        <v>0.33122439141961918</v>
      </c>
      <c r="J695" s="25" t="s">
        <v>55</v>
      </c>
    </row>
    <row r="696" spans="2:10" ht="21.95" customHeight="1">
      <c r="B696" s="15" t="s">
        <v>46</v>
      </c>
      <c r="C696" s="16" t="s">
        <v>2781</v>
      </c>
      <c r="D696" s="17" t="s">
        <v>2782</v>
      </c>
      <c r="E696" s="16" t="s">
        <v>2783</v>
      </c>
      <c r="F696" s="18">
        <v>100000</v>
      </c>
      <c r="G696" s="19">
        <v>0</v>
      </c>
      <c r="H696" s="20">
        <v>100000</v>
      </c>
      <c r="I696" s="24">
        <f t="shared" ref="I696:I759" si="83">SUM(G696/F696)</f>
        <v>0</v>
      </c>
      <c r="J696" s="25" t="s">
        <v>55</v>
      </c>
    </row>
    <row r="697" spans="2:10" ht="21.95" customHeight="1">
      <c r="B697" s="15" t="s">
        <v>159</v>
      </c>
      <c r="C697" s="16" t="s">
        <v>2784</v>
      </c>
      <c r="D697" s="17" t="s">
        <v>2785</v>
      </c>
      <c r="E697" s="16" t="s">
        <v>2786</v>
      </c>
      <c r="F697" s="18">
        <v>799539.37</v>
      </c>
      <c r="G697" s="19">
        <f t="shared" ref="G697:G713" si="84">SUM(F697-H697)</f>
        <v>82711.530000000028</v>
      </c>
      <c r="H697" s="20">
        <v>716827.84</v>
      </c>
      <c r="I697" s="24">
        <f t="shared" si="83"/>
        <v>0.10344897712791808</v>
      </c>
      <c r="J697" s="25" t="s">
        <v>55</v>
      </c>
    </row>
    <row r="698" spans="2:10" ht="21.95" customHeight="1">
      <c r="B698" s="15" t="s">
        <v>270</v>
      </c>
      <c r="C698" s="16" t="s">
        <v>2787</v>
      </c>
      <c r="D698" s="17" t="s">
        <v>2788</v>
      </c>
      <c r="E698" s="16" t="s">
        <v>2789</v>
      </c>
      <c r="F698" s="18">
        <v>500000</v>
      </c>
      <c r="G698" s="19">
        <f t="shared" si="84"/>
        <v>47377.900000000023</v>
      </c>
      <c r="H698" s="20">
        <v>452622.1</v>
      </c>
      <c r="I698" s="24">
        <f t="shared" si="83"/>
        <v>9.4755800000000043E-2</v>
      </c>
      <c r="J698" s="25" t="s">
        <v>55</v>
      </c>
    </row>
    <row r="699" spans="2:10" ht="21.95" customHeight="1">
      <c r="B699" s="15" t="s">
        <v>270</v>
      </c>
      <c r="C699" s="16" t="s">
        <v>2790</v>
      </c>
      <c r="D699" s="17" t="s">
        <v>2791</v>
      </c>
      <c r="E699" s="16" t="s">
        <v>2789</v>
      </c>
      <c r="F699" s="18">
        <v>607.45000000000005</v>
      </c>
      <c r="G699" s="19">
        <v>0</v>
      </c>
      <c r="H699" s="20">
        <v>607.45000000000005</v>
      </c>
      <c r="I699" s="24">
        <f t="shared" si="83"/>
        <v>0</v>
      </c>
      <c r="J699" s="25" t="s">
        <v>55</v>
      </c>
    </row>
    <row r="700" spans="2:10" ht="21.95" customHeight="1">
      <c r="B700" s="15" t="s">
        <v>46</v>
      </c>
      <c r="C700" s="16" t="s">
        <v>2792</v>
      </c>
      <c r="D700" s="17" t="s">
        <v>2793</v>
      </c>
      <c r="E700" s="16" t="s">
        <v>2794</v>
      </c>
      <c r="F700" s="18">
        <v>13420.48</v>
      </c>
      <c r="G700" s="19">
        <v>0</v>
      </c>
      <c r="H700" s="20">
        <v>13420.48</v>
      </c>
      <c r="I700" s="24">
        <f t="shared" si="83"/>
        <v>0</v>
      </c>
      <c r="J700" s="25" t="s">
        <v>55</v>
      </c>
    </row>
    <row r="701" spans="2:10" ht="21.95" customHeight="1">
      <c r="B701" s="15" t="s">
        <v>46</v>
      </c>
      <c r="C701" s="16" t="s">
        <v>2795</v>
      </c>
      <c r="D701" s="17" t="s">
        <v>2796</v>
      </c>
      <c r="E701" s="16" t="s">
        <v>2794</v>
      </c>
      <c r="F701" s="18">
        <v>49685.599999999999</v>
      </c>
      <c r="G701" s="19">
        <f t="shared" si="84"/>
        <v>29253</v>
      </c>
      <c r="H701" s="20">
        <v>20432.599999999999</v>
      </c>
      <c r="I701" s="24">
        <f t="shared" si="83"/>
        <v>0.58876213631313701</v>
      </c>
      <c r="J701" s="25" t="s">
        <v>55</v>
      </c>
    </row>
    <row r="702" spans="2:10" ht="21.95" customHeight="1">
      <c r="B702" s="15" t="s">
        <v>46</v>
      </c>
      <c r="C702" s="16" t="s">
        <v>2797</v>
      </c>
      <c r="D702" s="17" t="s">
        <v>2798</v>
      </c>
      <c r="E702" s="16" t="s">
        <v>2794</v>
      </c>
      <c r="F702" s="18">
        <v>142500</v>
      </c>
      <c r="G702" s="19">
        <f t="shared" si="84"/>
        <v>64046.8</v>
      </c>
      <c r="H702" s="20">
        <v>78453.2</v>
      </c>
      <c r="I702" s="24">
        <f t="shared" si="83"/>
        <v>0.44945122807017546</v>
      </c>
      <c r="J702" s="25" t="s">
        <v>55</v>
      </c>
    </row>
    <row r="703" spans="2:10" ht="21.95" customHeight="1">
      <c r="B703" s="15" t="s">
        <v>1051</v>
      </c>
      <c r="C703" s="16" t="s">
        <v>2799</v>
      </c>
      <c r="D703" s="17" t="s">
        <v>2800</v>
      </c>
      <c r="E703" s="16" t="s">
        <v>2801</v>
      </c>
      <c r="F703" s="18">
        <v>82436.09</v>
      </c>
      <c r="G703" s="19">
        <f t="shared" si="84"/>
        <v>1458</v>
      </c>
      <c r="H703" s="20">
        <v>80978.09</v>
      </c>
      <c r="I703" s="24">
        <f t="shared" si="83"/>
        <v>1.7686428359229556E-2</v>
      </c>
      <c r="J703" s="25" t="s">
        <v>55</v>
      </c>
    </row>
    <row r="704" spans="2:10" ht="21.95" customHeight="1">
      <c r="B704" s="15" t="s">
        <v>169</v>
      </c>
      <c r="C704" s="16" t="s">
        <v>2802</v>
      </c>
      <c r="D704" s="17" t="s">
        <v>2803</v>
      </c>
      <c r="E704" s="16" t="s">
        <v>2804</v>
      </c>
      <c r="F704" s="18">
        <v>132051.89000000001</v>
      </c>
      <c r="G704" s="19">
        <f t="shared" si="84"/>
        <v>130830.47000000002</v>
      </c>
      <c r="H704" s="20">
        <v>1221.42</v>
      </c>
      <c r="I704" s="24">
        <f t="shared" si="83"/>
        <v>0.99075045423431651</v>
      </c>
      <c r="J704" s="25" t="s">
        <v>55</v>
      </c>
    </row>
    <row r="705" spans="2:10" ht="21.95" customHeight="1">
      <c r="B705" s="15" t="s">
        <v>2805</v>
      </c>
      <c r="C705" s="16" t="s">
        <v>2806</v>
      </c>
      <c r="D705" s="17" t="s">
        <v>2807</v>
      </c>
      <c r="E705" s="16" t="s">
        <v>2808</v>
      </c>
      <c r="F705" s="18">
        <v>44.08</v>
      </c>
      <c r="G705" s="19">
        <f t="shared" si="84"/>
        <v>43.89</v>
      </c>
      <c r="H705" s="20">
        <v>0.19</v>
      </c>
      <c r="I705" s="24">
        <f t="shared" si="83"/>
        <v>0.99568965517241381</v>
      </c>
      <c r="J705" s="25" t="s">
        <v>55</v>
      </c>
    </row>
    <row r="706" spans="2:10" ht="21.95" customHeight="1">
      <c r="B706" s="15" t="s">
        <v>2805</v>
      </c>
      <c r="C706" s="16" t="s">
        <v>2809</v>
      </c>
      <c r="D706" s="17" t="s">
        <v>2810</v>
      </c>
      <c r="E706" s="16" t="s">
        <v>2808</v>
      </c>
      <c r="F706" s="18">
        <v>74109.19</v>
      </c>
      <c r="G706" s="19">
        <f t="shared" si="84"/>
        <v>40402.370000000003</v>
      </c>
      <c r="H706" s="20">
        <v>33706.82</v>
      </c>
      <c r="I706" s="24">
        <f t="shared" si="83"/>
        <v>0.54517354730229817</v>
      </c>
      <c r="J706" s="25" t="s">
        <v>55</v>
      </c>
    </row>
    <row r="707" spans="2:10" ht="21.95" customHeight="1">
      <c r="B707" s="15" t="s">
        <v>134</v>
      </c>
      <c r="C707" s="16" t="s">
        <v>2811</v>
      </c>
      <c r="D707" s="17" t="s">
        <v>2812</v>
      </c>
      <c r="E707" s="16" t="s">
        <v>575</v>
      </c>
      <c r="F707" s="18">
        <v>42479</v>
      </c>
      <c r="G707" s="19">
        <f t="shared" si="84"/>
        <v>16566.79</v>
      </c>
      <c r="H707" s="20">
        <v>25912.21</v>
      </c>
      <c r="I707" s="24">
        <f t="shared" si="83"/>
        <v>0.38999952917912384</v>
      </c>
      <c r="J707" s="25" t="s">
        <v>55</v>
      </c>
    </row>
    <row r="708" spans="2:10" ht="21.95" customHeight="1">
      <c r="B708" s="15" t="s">
        <v>169</v>
      </c>
      <c r="C708" s="16" t="s">
        <v>2813</v>
      </c>
      <c r="D708" s="17" t="s">
        <v>2814</v>
      </c>
      <c r="E708" s="16" t="s">
        <v>2815</v>
      </c>
      <c r="F708" s="18">
        <v>39276.93</v>
      </c>
      <c r="G708" s="19">
        <f t="shared" si="84"/>
        <v>7630</v>
      </c>
      <c r="H708" s="20">
        <v>31646.93</v>
      </c>
      <c r="I708" s="24">
        <f t="shared" si="83"/>
        <v>0.19426161871612674</v>
      </c>
      <c r="J708" s="25" t="s">
        <v>55</v>
      </c>
    </row>
    <row r="709" spans="2:10" ht="21.95" customHeight="1">
      <c r="B709" s="15" t="s">
        <v>169</v>
      </c>
      <c r="C709" s="16" t="s">
        <v>2816</v>
      </c>
      <c r="D709" s="17" t="s">
        <v>2817</v>
      </c>
      <c r="E709" s="16" t="s">
        <v>2818</v>
      </c>
      <c r="F709" s="18">
        <v>219279.75</v>
      </c>
      <c r="G709" s="19">
        <f t="shared" si="84"/>
        <v>2596.0599999999977</v>
      </c>
      <c r="H709" s="20">
        <v>216683.69</v>
      </c>
      <c r="I709" s="24">
        <f t="shared" si="83"/>
        <v>1.1839032103967638E-2</v>
      </c>
      <c r="J709" s="25" t="s">
        <v>55</v>
      </c>
    </row>
    <row r="710" spans="2:10" ht="21.95" customHeight="1">
      <c r="B710" s="15" t="s">
        <v>169</v>
      </c>
      <c r="C710" s="16" t="s">
        <v>2819</v>
      </c>
      <c r="D710" s="17" t="s">
        <v>2820</v>
      </c>
      <c r="E710" s="16" t="s">
        <v>2818</v>
      </c>
      <c r="F710" s="18">
        <v>103072.69</v>
      </c>
      <c r="G710" s="19">
        <f t="shared" si="84"/>
        <v>57579.100000000006</v>
      </c>
      <c r="H710" s="20">
        <v>45493.59</v>
      </c>
      <c r="I710" s="24">
        <f t="shared" si="83"/>
        <v>0.55862615014704675</v>
      </c>
      <c r="J710" s="25" t="s">
        <v>55</v>
      </c>
    </row>
    <row r="711" spans="2:10" ht="21.95" customHeight="1">
      <c r="B711" s="15" t="s">
        <v>169</v>
      </c>
      <c r="C711" s="16" t="s">
        <v>2821</v>
      </c>
      <c r="D711" s="17" t="s">
        <v>2822</v>
      </c>
      <c r="E711" s="16" t="s">
        <v>2823</v>
      </c>
      <c r="F711" s="18">
        <v>50000</v>
      </c>
      <c r="G711" s="19">
        <f t="shared" si="84"/>
        <v>14420</v>
      </c>
      <c r="H711" s="20">
        <v>35580</v>
      </c>
      <c r="I711" s="24">
        <f t="shared" si="83"/>
        <v>0.28839999999999999</v>
      </c>
      <c r="J711" s="25" t="s">
        <v>55</v>
      </c>
    </row>
    <row r="712" spans="2:10" ht="21.95" customHeight="1">
      <c r="B712" s="15" t="s">
        <v>60</v>
      </c>
      <c r="C712" s="16" t="s">
        <v>2824</v>
      </c>
      <c r="D712" s="17" t="s">
        <v>2825</v>
      </c>
      <c r="E712" s="16" t="s">
        <v>2826</v>
      </c>
      <c r="F712" s="18">
        <v>85480</v>
      </c>
      <c r="G712" s="19">
        <f t="shared" si="84"/>
        <v>8450</v>
      </c>
      <c r="H712" s="20">
        <v>77030</v>
      </c>
      <c r="I712" s="24">
        <f t="shared" si="83"/>
        <v>9.8853532990173146E-2</v>
      </c>
      <c r="J712" s="25" t="s">
        <v>55</v>
      </c>
    </row>
    <row r="713" spans="2:10" ht="21.95" customHeight="1">
      <c r="B713" s="15" t="s">
        <v>60</v>
      </c>
      <c r="C713" s="16" t="s">
        <v>2827</v>
      </c>
      <c r="D713" s="17" t="s">
        <v>2828</v>
      </c>
      <c r="E713" s="16" t="s">
        <v>2826</v>
      </c>
      <c r="F713" s="18">
        <v>500000</v>
      </c>
      <c r="G713" s="19">
        <f t="shared" si="84"/>
        <v>25000</v>
      </c>
      <c r="H713" s="20">
        <v>475000</v>
      </c>
      <c r="I713" s="24">
        <f t="shared" si="83"/>
        <v>0.05</v>
      </c>
      <c r="J713" s="25" t="s">
        <v>55</v>
      </c>
    </row>
    <row r="714" spans="2:10" ht="21.95" customHeight="1">
      <c r="B714" s="15" t="s">
        <v>60</v>
      </c>
      <c r="C714" s="16" t="s">
        <v>2829</v>
      </c>
      <c r="D714" s="17" t="s">
        <v>2830</v>
      </c>
      <c r="E714" s="16" t="s">
        <v>2826</v>
      </c>
      <c r="F714" s="18">
        <v>116967.6</v>
      </c>
      <c r="G714" s="19">
        <v>0</v>
      </c>
      <c r="H714" s="20">
        <v>116967.6</v>
      </c>
      <c r="I714" s="24">
        <f t="shared" si="83"/>
        <v>0</v>
      </c>
      <c r="J714" s="25" t="s">
        <v>55</v>
      </c>
    </row>
    <row r="715" spans="2:10" ht="21.95" customHeight="1">
      <c r="B715" s="15" t="s">
        <v>60</v>
      </c>
      <c r="C715" s="16" t="s">
        <v>2831</v>
      </c>
      <c r="D715" s="17" t="s">
        <v>2832</v>
      </c>
      <c r="E715" s="16" t="s">
        <v>2826</v>
      </c>
      <c r="F715" s="18">
        <v>426780</v>
      </c>
      <c r="G715" s="19">
        <f t="shared" ref="G715:G726" si="85">SUM(F715-H715)</f>
        <v>147543</v>
      </c>
      <c r="H715" s="20">
        <v>279237</v>
      </c>
      <c r="I715" s="24">
        <f t="shared" si="83"/>
        <v>0.3457120764796851</v>
      </c>
      <c r="J715" s="25" t="s">
        <v>55</v>
      </c>
    </row>
    <row r="716" spans="2:10" ht="21.95" customHeight="1">
      <c r="B716" s="15" t="s">
        <v>60</v>
      </c>
      <c r="C716" s="16" t="s">
        <v>2833</v>
      </c>
      <c r="D716" s="17" t="s">
        <v>2834</v>
      </c>
      <c r="E716" s="16" t="s">
        <v>2826</v>
      </c>
      <c r="F716" s="18">
        <v>1320766.05</v>
      </c>
      <c r="G716" s="19">
        <f t="shared" si="85"/>
        <v>384538.60000000009</v>
      </c>
      <c r="H716" s="20">
        <v>936227.45</v>
      </c>
      <c r="I716" s="24">
        <f t="shared" si="83"/>
        <v>0.29114815602657268</v>
      </c>
      <c r="J716" s="25" t="s">
        <v>55</v>
      </c>
    </row>
    <row r="717" spans="2:10" ht="21.95" customHeight="1">
      <c r="B717" s="15" t="s">
        <v>72</v>
      </c>
      <c r="C717" s="16" t="s">
        <v>2835</v>
      </c>
      <c r="D717" s="17" t="s">
        <v>2836</v>
      </c>
      <c r="E717" s="16" t="s">
        <v>2837</v>
      </c>
      <c r="F717" s="18">
        <v>176.35</v>
      </c>
      <c r="G717" s="19">
        <v>0</v>
      </c>
      <c r="H717" s="20">
        <v>176.35</v>
      </c>
      <c r="I717" s="24">
        <f t="shared" si="83"/>
        <v>0</v>
      </c>
      <c r="J717" s="25" t="s">
        <v>55</v>
      </c>
    </row>
    <row r="718" spans="2:10" ht="21.95" customHeight="1">
      <c r="B718" s="15" t="s">
        <v>72</v>
      </c>
      <c r="C718" s="16" t="s">
        <v>2838</v>
      </c>
      <c r="D718" s="17" t="s">
        <v>2839</v>
      </c>
      <c r="E718" s="16" t="s">
        <v>2840</v>
      </c>
      <c r="F718" s="18">
        <v>100000</v>
      </c>
      <c r="G718" s="19">
        <f t="shared" si="85"/>
        <v>10533.399999999994</v>
      </c>
      <c r="H718" s="20">
        <v>89466.6</v>
      </c>
      <c r="I718" s="24">
        <f t="shared" si="83"/>
        <v>0.10533399999999994</v>
      </c>
      <c r="J718" s="25" t="s">
        <v>55</v>
      </c>
    </row>
    <row r="719" spans="2:10" ht="21.95" customHeight="1">
      <c r="B719" s="15" t="s">
        <v>72</v>
      </c>
      <c r="C719" s="16" t="s">
        <v>2841</v>
      </c>
      <c r="D719" s="17" t="s">
        <v>2842</v>
      </c>
      <c r="E719" s="16" t="s">
        <v>2843</v>
      </c>
      <c r="F719" s="18">
        <v>21875.1</v>
      </c>
      <c r="G719" s="19">
        <f t="shared" si="85"/>
        <v>5109.0999999999985</v>
      </c>
      <c r="H719" s="20">
        <v>16766</v>
      </c>
      <c r="I719" s="24">
        <f t="shared" si="83"/>
        <v>0.23355778945010533</v>
      </c>
      <c r="J719" s="25" t="s">
        <v>55</v>
      </c>
    </row>
    <row r="720" spans="2:10" ht="21.95" customHeight="1">
      <c r="B720" s="15" t="s">
        <v>2805</v>
      </c>
      <c r="C720" s="16" t="s">
        <v>2844</v>
      </c>
      <c r="D720" s="17" t="s">
        <v>2845</v>
      </c>
      <c r="E720" s="16" t="s">
        <v>2846</v>
      </c>
      <c r="F720" s="18">
        <v>950000</v>
      </c>
      <c r="G720" s="19">
        <f t="shared" si="85"/>
        <v>660968.40999999992</v>
      </c>
      <c r="H720" s="20">
        <v>289031.59000000003</v>
      </c>
      <c r="I720" s="24">
        <f t="shared" si="83"/>
        <v>0.69575622105263146</v>
      </c>
      <c r="J720" s="25" t="s">
        <v>55</v>
      </c>
    </row>
    <row r="721" spans="2:10" ht="21.95" customHeight="1">
      <c r="B721" s="15" t="s">
        <v>270</v>
      </c>
      <c r="C721" s="16" t="s">
        <v>2847</v>
      </c>
      <c r="D721" s="17" t="s">
        <v>2848</v>
      </c>
      <c r="E721" s="16" t="s">
        <v>2849</v>
      </c>
      <c r="F721" s="18">
        <v>1065569</v>
      </c>
      <c r="G721" s="19">
        <f t="shared" si="85"/>
        <v>573831.31000000006</v>
      </c>
      <c r="H721" s="20">
        <v>491737.69</v>
      </c>
      <c r="I721" s="24">
        <f t="shared" si="83"/>
        <v>0.53852102491720388</v>
      </c>
      <c r="J721" s="25" t="s">
        <v>55</v>
      </c>
    </row>
    <row r="722" spans="2:10" ht="21.95" customHeight="1">
      <c r="B722" s="15" t="s">
        <v>159</v>
      </c>
      <c r="C722" s="16" t="s">
        <v>2850</v>
      </c>
      <c r="D722" s="17" t="s">
        <v>2851</v>
      </c>
      <c r="E722" s="16" t="s">
        <v>2852</v>
      </c>
      <c r="F722" s="18">
        <v>100000</v>
      </c>
      <c r="G722" s="19">
        <f t="shared" si="85"/>
        <v>100000</v>
      </c>
      <c r="H722" s="20">
        <v>0</v>
      </c>
      <c r="I722" s="24">
        <f t="shared" si="83"/>
        <v>1</v>
      </c>
      <c r="J722" s="25" t="s">
        <v>55</v>
      </c>
    </row>
    <row r="723" spans="2:10" ht="21.95" customHeight="1">
      <c r="B723" s="15" t="s">
        <v>159</v>
      </c>
      <c r="C723" s="16" t="s">
        <v>2853</v>
      </c>
      <c r="D723" s="17" t="s">
        <v>2854</v>
      </c>
      <c r="E723" s="16" t="s">
        <v>2852</v>
      </c>
      <c r="F723" s="18">
        <v>20476.7</v>
      </c>
      <c r="G723" s="19">
        <f t="shared" si="85"/>
        <v>15821.1</v>
      </c>
      <c r="H723" s="20">
        <v>4655.6000000000004</v>
      </c>
      <c r="I723" s="24">
        <f t="shared" si="83"/>
        <v>0.77263914595613548</v>
      </c>
      <c r="J723" s="25" t="s">
        <v>55</v>
      </c>
    </row>
    <row r="724" spans="2:10" ht="21.95" customHeight="1">
      <c r="B724" s="15" t="s">
        <v>159</v>
      </c>
      <c r="C724" s="16" t="s">
        <v>2855</v>
      </c>
      <c r="D724" s="17" t="s">
        <v>2856</v>
      </c>
      <c r="E724" s="16" t="s">
        <v>2852</v>
      </c>
      <c r="F724" s="18">
        <v>124441.56</v>
      </c>
      <c r="G724" s="19">
        <f t="shared" si="85"/>
        <v>118832.3</v>
      </c>
      <c r="H724" s="20">
        <v>5609.26</v>
      </c>
      <c r="I724" s="24">
        <f t="shared" si="83"/>
        <v>0.95492454450104935</v>
      </c>
      <c r="J724" s="25" t="s">
        <v>55</v>
      </c>
    </row>
    <row r="725" spans="2:10" ht="21.95" customHeight="1">
      <c r="B725" s="15" t="s">
        <v>159</v>
      </c>
      <c r="C725" s="16" t="s">
        <v>2857</v>
      </c>
      <c r="D725" s="17" t="s">
        <v>2858</v>
      </c>
      <c r="E725" s="16" t="s">
        <v>2852</v>
      </c>
      <c r="F725" s="18">
        <v>200000</v>
      </c>
      <c r="G725" s="19">
        <f t="shared" si="85"/>
        <v>10000</v>
      </c>
      <c r="H725" s="20">
        <v>190000</v>
      </c>
      <c r="I725" s="24">
        <f t="shared" si="83"/>
        <v>0.05</v>
      </c>
      <c r="J725" s="25" t="s">
        <v>55</v>
      </c>
    </row>
    <row r="726" spans="2:10" ht="21.95" customHeight="1">
      <c r="B726" s="15" t="s">
        <v>159</v>
      </c>
      <c r="C726" s="16" t="s">
        <v>2859</v>
      </c>
      <c r="D726" s="17" t="s">
        <v>2860</v>
      </c>
      <c r="E726" s="16" t="s">
        <v>2852</v>
      </c>
      <c r="F726" s="18">
        <v>28391.599999999999</v>
      </c>
      <c r="G726" s="19">
        <f t="shared" si="85"/>
        <v>23696.92</v>
      </c>
      <c r="H726" s="20">
        <v>4694.68</v>
      </c>
      <c r="I726" s="24">
        <f t="shared" si="83"/>
        <v>0.834645458515899</v>
      </c>
      <c r="J726" s="25" t="s">
        <v>55</v>
      </c>
    </row>
    <row r="727" spans="2:10" ht="21.95" customHeight="1">
      <c r="B727" s="15" t="s">
        <v>159</v>
      </c>
      <c r="C727" s="16" t="s">
        <v>2861</v>
      </c>
      <c r="D727" s="17" t="s">
        <v>2862</v>
      </c>
      <c r="E727" s="16" t="s">
        <v>2852</v>
      </c>
      <c r="F727" s="18">
        <v>100000</v>
      </c>
      <c r="G727" s="19">
        <v>0</v>
      </c>
      <c r="H727" s="20">
        <v>100000</v>
      </c>
      <c r="I727" s="24">
        <f t="shared" si="83"/>
        <v>0</v>
      </c>
      <c r="J727" s="25" t="s">
        <v>55</v>
      </c>
    </row>
    <row r="728" spans="2:10" ht="21.95" customHeight="1">
      <c r="B728" s="15" t="s">
        <v>65</v>
      </c>
      <c r="C728" s="16" t="s">
        <v>2863</v>
      </c>
      <c r="D728" s="17" t="s">
        <v>2864</v>
      </c>
      <c r="E728" s="16" t="s">
        <v>2865</v>
      </c>
      <c r="F728" s="18">
        <v>5068.33</v>
      </c>
      <c r="G728" s="19">
        <v>0</v>
      </c>
      <c r="H728" s="20">
        <v>5068.33</v>
      </c>
      <c r="I728" s="24">
        <f t="shared" si="83"/>
        <v>0</v>
      </c>
      <c r="J728" s="25" t="s">
        <v>55</v>
      </c>
    </row>
    <row r="729" spans="2:10" ht="21.95" customHeight="1">
      <c r="B729" s="15" t="s">
        <v>65</v>
      </c>
      <c r="C729" s="16" t="s">
        <v>2866</v>
      </c>
      <c r="D729" s="17" t="s">
        <v>2867</v>
      </c>
      <c r="E729" s="16" t="s">
        <v>2865</v>
      </c>
      <c r="F729" s="18">
        <v>95000</v>
      </c>
      <c r="G729" s="19">
        <f t="shared" ref="G729:G740" si="86">SUM(F729-H729)</f>
        <v>52390.06</v>
      </c>
      <c r="H729" s="20">
        <v>42609.94</v>
      </c>
      <c r="I729" s="24">
        <f t="shared" si="83"/>
        <v>0.5514743157894737</v>
      </c>
      <c r="J729" s="25" t="s">
        <v>55</v>
      </c>
    </row>
    <row r="730" spans="2:10" ht="21.95" customHeight="1">
      <c r="B730" s="15" t="s">
        <v>169</v>
      </c>
      <c r="C730" s="16" t="s">
        <v>2868</v>
      </c>
      <c r="D730" s="17" t="s">
        <v>2869</v>
      </c>
      <c r="E730" s="16" t="s">
        <v>1042</v>
      </c>
      <c r="F730" s="18">
        <v>287</v>
      </c>
      <c r="G730" s="19">
        <v>0</v>
      </c>
      <c r="H730" s="20">
        <v>287</v>
      </c>
      <c r="I730" s="24">
        <f t="shared" si="83"/>
        <v>0</v>
      </c>
      <c r="J730" s="25" t="s">
        <v>55</v>
      </c>
    </row>
    <row r="731" spans="2:10" ht="21.95" customHeight="1">
      <c r="B731" s="15" t="s">
        <v>169</v>
      </c>
      <c r="C731" s="16" t="s">
        <v>2870</v>
      </c>
      <c r="D731" s="17" t="s">
        <v>2871</v>
      </c>
      <c r="E731" s="16" t="s">
        <v>1042</v>
      </c>
      <c r="F731" s="18">
        <v>62710.07</v>
      </c>
      <c r="G731" s="19">
        <f t="shared" si="86"/>
        <v>17680</v>
      </c>
      <c r="H731" s="20">
        <v>45030.07</v>
      </c>
      <c r="I731" s="24">
        <f t="shared" si="83"/>
        <v>0.28193239140061555</v>
      </c>
      <c r="J731" s="25" t="s">
        <v>55</v>
      </c>
    </row>
    <row r="732" spans="2:10" ht="21.95" customHeight="1">
      <c r="B732" s="15" t="s">
        <v>46</v>
      </c>
      <c r="C732" s="16" t="s">
        <v>2872</v>
      </c>
      <c r="D732" s="17" t="s">
        <v>2873</v>
      </c>
      <c r="E732" s="16" t="s">
        <v>624</v>
      </c>
      <c r="F732" s="18">
        <v>184683.4</v>
      </c>
      <c r="G732" s="19">
        <f t="shared" si="86"/>
        <v>151815.76</v>
      </c>
      <c r="H732" s="20">
        <v>32867.64</v>
      </c>
      <c r="I732" s="24">
        <f t="shared" si="83"/>
        <v>0.82203251618716144</v>
      </c>
      <c r="J732" s="25" t="s">
        <v>55</v>
      </c>
    </row>
    <row r="733" spans="2:10" ht="21.95" customHeight="1">
      <c r="B733" s="15" t="s">
        <v>46</v>
      </c>
      <c r="C733" s="16" t="s">
        <v>2874</v>
      </c>
      <c r="D733" s="17" t="s">
        <v>2875</v>
      </c>
      <c r="E733" s="16" t="s">
        <v>624</v>
      </c>
      <c r="F733" s="18">
        <v>300000</v>
      </c>
      <c r="G733" s="19">
        <f t="shared" si="86"/>
        <v>15000</v>
      </c>
      <c r="H733" s="20">
        <v>285000</v>
      </c>
      <c r="I733" s="24">
        <f t="shared" si="83"/>
        <v>0.05</v>
      </c>
      <c r="J733" s="25" t="s">
        <v>55</v>
      </c>
    </row>
    <row r="734" spans="2:10" ht="21.95" customHeight="1">
      <c r="B734" s="15" t="s">
        <v>46</v>
      </c>
      <c r="C734" s="16" t="s">
        <v>2876</v>
      </c>
      <c r="D734" s="17" t="s">
        <v>2877</v>
      </c>
      <c r="E734" s="16" t="s">
        <v>624</v>
      </c>
      <c r="F734" s="18">
        <v>50000000</v>
      </c>
      <c r="G734" s="19">
        <f t="shared" si="86"/>
        <v>2500000</v>
      </c>
      <c r="H734" s="20">
        <v>47500000</v>
      </c>
      <c r="I734" s="24">
        <f t="shared" si="83"/>
        <v>0.05</v>
      </c>
      <c r="J734" s="25" t="s">
        <v>55</v>
      </c>
    </row>
    <row r="735" spans="2:10" ht="21.95" customHeight="1">
      <c r="B735" s="15" t="s">
        <v>46</v>
      </c>
      <c r="C735" s="16" t="s">
        <v>2878</v>
      </c>
      <c r="D735" s="17" t="s">
        <v>1714</v>
      </c>
      <c r="E735" s="16" t="s">
        <v>624</v>
      </c>
      <c r="F735" s="18">
        <v>146413.6</v>
      </c>
      <c r="G735" s="19">
        <f t="shared" si="86"/>
        <v>7500</v>
      </c>
      <c r="H735" s="20">
        <v>138913.60000000001</v>
      </c>
      <c r="I735" s="24">
        <f t="shared" si="83"/>
        <v>5.1224749613423888E-2</v>
      </c>
      <c r="J735" s="25" t="s">
        <v>55</v>
      </c>
    </row>
    <row r="736" spans="2:10" ht="21.95" customHeight="1">
      <c r="B736" s="15" t="s">
        <v>46</v>
      </c>
      <c r="C736" s="16" t="s">
        <v>2879</v>
      </c>
      <c r="D736" s="17" t="s">
        <v>2880</v>
      </c>
      <c r="E736" s="16" t="s">
        <v>624</v>
      </c>
      <c r="F736" s="18">
        <v>5784.55</v>
      </c>
      <c r="G736" s="19">
        <f t="shared" si="86"/>
        <v>5784.55</v>
      </c>
      <c r="H736" s="20">
        <v>0</v>
      </c>
      <c r="I736" s="24">
        <f t="shared" si="83"/>
        <v>1</v>
      </c>
      <c r="J736" s="25" t="s">
        <v>55</v>
      </c>
    </row>
    <row r="737" spans="2:10" ht="21.95" customHeight="1">
      <c r="B737" s="15" t="s">
        <v>46</v>
      </c>
      <c r="C737" s="16" t="s">
        <v>2881</v>
      </c>
      <c r="D737" s="17" t="s">
        <v>2882</v>
      </c>
      <c r="E737" s="16" t="s">
        <v>624</v>
      </c>
      <c r="F737" s="18">
        <v>1000000</v>
      </c>
      <c r="G737" s="19">
        <f t="shared" si="86"/>
        <v>50000</v>
      </c>
      <c r="H737" s="20">
        <v>950000</v>
      </c>
      <c r="I737" s="24">
        <f t="shared" si="83"/>
        <v>0.05</v>
      </c>
      <c r="J737" s="25" t="s">
        <v>55</v>
      </c>
    </row>
    <row r="738" spans="2:10" ht="21.95" customHeight="1">
      <c r="B738" s="15" t="s">
        <v>96</v>
      </c>
      <c r="C738" s="16" t="s">
        <v>2883</v>
      </c>
      <c r="D738" s="17" t="s">
        <v>2884</v>
      </c>
      <c r="E738" s="16" t="s">
        <v>2885</v>
      </c>
      <c r="F738" s="18">
        <v>52700</v>
      </c>
      <c r="G738" s="19">
        <f t="shared" si="86"/>
        <v>43693.25</v>
      </c>
      <c r="H738" s="20">
        <v>9006.75</v>
      </c>
      <c r="I738" s="24">
        <f t="shared" si="83"/>
        <v>0.82909392789373815</v>
      </c>
      <c r="J738" s="25" t="s">
        <v>55</v>
      </c>
    </row>
    <row r="739" spans="2:10" ht="21.95" customHeight="1">
      <c r="B739" s="15" t="s">
        <v>394</v>
      </c>
      <c r="C739" s="16" t="s">
        <v>2886</v>
      </c>
      <c r="D739" s="17" t="s">
        <v>2887</v>
      </c>
      <c r="E739" s="16" t="s">
        <v>2888</v>
      </c>
      <c r="F739" s="18">
        <v>13015.41</v>
      </c>
      <c r="G739" s="19">
        <f t="shared" si="86"/>
        <v>7750</v>
      </c>
      <c r="H739" s="20">
        <v>5265.41</v>
      </c>
      <c r="I739" s="24">
        <f t="shared" si="83"/>
        <v>0.59544801124205848</v>
      </c>
      <c r="J739" s="25" t="s">
        <v>55</v>
      </c>
    </row>
    <row r="740" spans="2:10" ht="21.95" customHeight="1">
      <c r="B740" s="15" t="s">
        <v>72</v>
      </c>
      <c r="C740" s="16" t="s">
        <v>2889</v>
      </c>
      <c r="D740" s="17" t="s">
        <v>2890</v>
      </c>
      <c r="E740" s="16" t="s">
        <v>146</v>
      </c>
      <c r="F740" s="18">
        <v>50000</v>
      </c>
      <c r="G740" s="19">
        <f t="shared" si="86"/>
        <v>2500</v>
      </c>
      <c r="H740" s="20">
        <v>47500</v>
      </c>
      <c r="I740" s="24">
        <f t="shared" si="83"/>
        <v>0.05</v>
      </c>
      <c r="J740" s="25" t="s">
        <v>55</v>
      </c>
    </row>
    <row r="741" spans="2:10" ht="21.95" customHeight="1">
      <c r="B741" s="15" t="s">
        <v>169</v>
      </c>
      <c r="C741" s="16" t="s">
        <v>2891</v>
      </c>
      <c r="D741" s="17" t="s">
        <v>2892</v>
      </c>
      <c r="E741" s="16" t="s">
        <v>2893</v>
      </c>
      <c r="F741" s="18">
        <v>80000</v>
      </c>
      <c r="G741" s="19">
        <v>0</v>
      </c>
      <c r="H741" s="20">
        <v>80000</v>
      </c>
      <c r="I741" s="24">
        <f t="shared" si="83"/>
        <v>0</v>
      </c>
      <c r="J741" s="25" t="s">
        <v>55</v>
      </c>
    </row>
    <row r="742" spans="2:10" ht="21.95" customHeight="1">
      <c r="B742" s="15" t="s">
        <v>169</v>
      </c>
      <c r="C742" s="16" t="s">
        <v>2894</v>
      </c>
      <c r="D742" s="17" t="s">
        <v>2895</v>
      </c>
      <c r="E742" s="16" t="s">
        <v>2893</v>
      </c>
      <c r="F742" s="18">
        <v>187600.8</v>
      </c>
      <c r="G742" s="19">
        <f t="shared" ref="G742:G748" si="87">SUM(F742-H742)</f>
        <v>43468</v>
      </c>
      <c r="H742" s="20">
        <v>144132.79999999999</v>
      </c>
      <c r="I742" s="24">
        <f t="shared" si="83"/>
        <v>0.23170476884959981</v>
      </c>
      <c r="J742" s="25" t="s">
        <v>55</v>
      </c>
    </row>
    <row r="743" spans="2:10" ht="21.95" customHeight="1">
      <c r="B743" s="15" t="s">
        <v>169</v>
      </c>
      <c r="C743" s="16" t="s">
        <v>2896</v>
      </c>
      <c r="D743" s="17" t="s">
        <v>2897</v>
      </c>
      <c r="E743" s="16" t="s">
        <v>2893</v>
      </c>
      <c r="F743" s="18">
        <v>300000</v>
      </c>
      <c r="G743" s="19">
        <f t="shared" si="87"/>
        <v>15000</v>
      </c>
      <c r="H743" s="20">
        <v>285000</v>
      </c>
      <c r="I743" s="24">
        <f t="shared" si="83"/>
        <v>0.05</v>
      </c>
      <c r="J743" s="25" t="s">
        <v>55</v>
      </c>
    </row>
    <row r="744" spans="2:10" ht="21.95" customHeight="1">
      <c r="B744" s="15" t="s">
        <v>72</v>
      </c>
      <c r="C744" s="16" t="s">
        <v>2898</v>
      </c>
      <c r="D744" s="17" t="s">
        <v>2899</v>
      </c>
      <c r="E744" s="16" t="s">
        <v>2900</v>
      </c>
      <c r="F744" s="18">
        <v>118108</v>
      </c>
      <c r="G744" s="19">
        <f t="shared" si="87"/>
        <v>4505</v>
      </c>
      <c r="H744" s="20">
        <v>113603</v>
      </c>
      <c r="I744" s="24">
        <f t="shared" si="83"/>
        <v>3.8143055508517626E-2</v>
      </c>
      <c r="J744" s="25" t="s">
        <v>55</v>
      </c>
    </row>
    <row r="745" spans="2:10" ht="21.95" customHeight="1">
      <c r="B745" s="15" t="s">
        <v>46</v>
      </c>
      <c r="C745" s="16" t="s">
        <v>2901</v>
      </c>
      <c r="D745" s="17" t="s">
        <v>2902</v>
      </c>
      <c r="E745" s="16" t="s">
        <v>2903</v>
      </c>
      <c r="F745" s="18">
        <v>80913.47</v>
      </c>
      <c r="G745" s="19">
        <f t="shared" si="87"/>
        <v>4082</v>
      </c>
      <c r="H745" s="20">
        <v>76831.47</v>
      </c>
      <c r="I745" s="24">
        <f t="shared" si="83"/>
        <v>5.0448954914428953E-2</v>
      </c>
      <c r="J745" s="25" t="s">
        <v>55</v>
      </c>
    </row>
    <row r="746" spans="2:10" ht="21.95" customHeight="1">
      <c r="B746" s="15" t="s">
        <v>46</v>
      </c>
      <c r="C746" s="16" t="s">
        <v>2904</v>
      </c>
      <c r="D746" s="17" t="s">
        <v>2905</v>
      </c>
      <c r="E746" s="16" t="s">
        <v>2903</v>
      </c>
      <c r="F746" s="18">
        <v>500000</v>
      </c>
      <c r="G746" s="19">
        <f t="shared" si="87"/>
        <v>25000</v>
      </c>
      <c r="H746" s="20">
        <v>475000</v>
      </c>
      <c r="I746" s="24">
        <f t="shared" si="83"/>
        <v>0.05</v>
      </c>
      <c r="J746" s="25" t="s">
        <v>55</v>
      </c>
    </row>
    <row r="747" spans="2:10" ht="21.95" customHeight="1">
      <c r="B747" s="15" t="s">
        <v>96</v>
      </c>
      <c r="C747" s="16" t="s">
        <v>2906</v>
      </c>
      <c r="D747" s="17" t="s">
        <v>2907</v>
      </c>
      <c r="E747" s="16" t="s">
        <v>2908</v>
      </c>
      <c r="F747" s="18">
        <v>33753.14</v>
      </c>
      <c r="G747" s="19">
        <f t="shared" si="87"/>
        <v>31463.5</v>
      </c>
      <c r="H747" s="20">
        <v>2289.64</v>
      </c>
      <c r="I747" s="24">
        <f t="shared" si="83"/>
        <v>0.93216512597050227</v>
      </c>
      <c r="J747" s="25" t="s">
        <v>55</v>
      </c>
    </row>
    <row r="748" spans="2:10" ht="21.95" customHeight="1">
      <c r="B748" s="15" t="s">
        <v>120</v>
      </c>
      <c r="C748" s="16" t="s">
        <v>2909</v>
      </c>
      <c r="D748" s="17" t="s">
        <v>2910</v>
      </c>
      <c r="E748" s="16" t="s">
        <v>2911</v>
      </c>
      <c r="F748" s="18">
        <v>32721.25</v>
      </c>
      <c r="G748" s="19">
        <f t="shared" si="87"/>
        <v>27092.1</v>
      </c>
      <c r="H748" s="20">
        <v>5629.15</v>
      </c>
      <c r="I748" s="24">
        <f t="shared" si="83"/>
        <v>0.8279665355082706</v>
      </c>
      <c r="J748" s="25" t="s">
        <v>55</v>
      </c>
    </row>
    <row r="749" spans="2:10" ht="21.95" customHeight="1">
      <c r="B749" s="15" t="s">
        <v>270</v>
      </c>
      <c r="C749" s="16" t="s">
        <v>2914</v>
      </c>
      <c r="D749" s="17" t="s">
        <v>2915</v>
      </c>
      <c r="E749" s="16" t="s">
        <v>2916</v>
      </c>
      <c r="F749" s="18">
        <v>100000</v>
      </c>
      <c r="G749" s="19">
        <v>0</v>
      </c>
      <c r="H749" s="20">
        <v>100000</v>
      </c>
      <c r="I749" s="24">
        <f t="shared" si="83"/>
        <v>0</v>
      </c>
      <c r="J749" s="25" t="s">
        <v>55</v>
      </c>
    </row>
    <row r="750" spans="2:10" ht="21.95" customHeight="1">
      <c r="B750" s="15" t="s">
        <v>120</v>
      </c>
      <c r="C750" s="16" t="s">
        <v>2917</v>
      </c>
      <c r="D750" s="17" t="s">
        <v>2918</v>
      </c>
      <c r="E750" s="16" t="s">
        <v>2919</v>
      </c>
      <c r="F750" s="18">
        <v>29886.85</v>
      </c>
      <c r="G750" s="19">
        <f t="shared" ref="G750:G757" si="88">SUM(F750-H750)</f>
        <v>12382.369999999999</v>
      </c>
      <c r="H750" s="20">
        <v>17504.48</v>
      </c>
      <c r="I750" s="24">
        <f t="shared" si="83"/>
        <v>0.4143082994694991</v>
      </c>
      <c r="J750" s="25" t="s">
        <v>55</v>
      </c>
    </row>
    <row r="751" spans="2:10" ht="21.95" customHeight="1">
      <c r="B751" s="15" t="s">
        <v>120</v>
      </c>
      <c r="C751" s="16" t="s">
        <v>2920</v>
      </c>
      <c r="D751" s="17" t="s">
        <v>2921</v>
      </c>
      <c r="E751" s="16" t="s">
        <v>2922</v>
      </c>
      <c r="F751" s="18">
        <v>118548.03</v>
      </c>
      <c r="G751" s="19">
        <f t="shared" si="88"/>
        <v>29226.229999999996</v>
      </c>
      <c r="H751" s="20">
        <v>89321.8</v>
      </c>
      <c r="I751" s="24">
        <f t="shared" si="83"/>
        <v>0.24653492765759158</v>
      </c>
      <c r="J751" s="25" t="s">
        <v>55</v>
      </c>
    </row>
    <row r="752" spans="2:10" ht="21.95" customHeight="1">
      <c r="B752" s="15" t="s">
        <v>120</v>
      </c>
      <c r="C752" s="16" t="s">
        <v>2923</v>
      </c>
      <c r="D752" s="17" t="s">
        <v>2924</v>
      </c>
      <c r="E752" s="16" t="s">
        <v>2922</v>
      </c>
      <c r="F752" s="18">
        <v>100000</v>
      </c>
      <c r="G752" s="19">
        <v>0</v>
      </c>
      <c r="H752" s="20">
        <v>100000</v>
      </c>
      <c r="I752" s="24">
        <f t="shared" si="83"/>
        <v>0</v>
      </c>
      <c r="J752" s="25" t="s">
        <v>55</v>
      </c>
    </row>
    <row r="753" spans="2:10" ht="21.95" customHeight="1">
      <c r="B753" s="15" t="s">
        <v>120</v>
      </c>
      <c r="C753" s="16" t="s">
        <v>2925</v>
      </c>
      <c r="D753" s="17" t="s">
        <v>2926</v>
      </c>
      <c r="E753" s="16" t="s">
        <v>2927</v>
      </c>
      <c r="F753" s="18">
        <v>8830.81</v>
      </c>
      <c r="G753" s="19">
        <f t="shared" si="88"/>
        <v>4650.7999999999993</v>
      </c>
      <c r="H753" s="20">
        <v>4180.01</v>
      </c>
      <c r="I753" s="24">
        <f t="shared" si="83"/>
        <v>0.52665610515909633</v>
      </c>
      <c r="J753" s="25" t="s">
        <v>55</v>
      </c>
    </row>
    <row r="754" spans="2:10" ht="21.95" customHeight="1">
      <c r="B754" s="15" t="s">
        <v>1582</v>
      </c>
      <c r="C754" s="16" t="s">
        <v>2928</v>
      </c>
      <c r="D754" s="17" t="s">
        <v>2929</v>
      </c>
      <c r="E754" s="16" t="s">
        <v>2930</v>
      </c>
      <c r="F754" s="18">
        <v>75783.5</v>
      </c>
      <c r="G754" s="19">
        <f t="shared" si="88"/>
        <v>10325</v>
      </c>
      <c r="H754" s="20">
        <v>65458.5</v>
      </c>
      <c r="I754" s="24">
        <f t="shared" si="83"/>
        <v>0.13624337751621396</v>
      </c>
      <c r="J754" s="25" t="s">
        <v>55</v>
      </c>
    </row>
    <row r="755" spans="2:10" ht="21.95" customHeight="1">
      <c r="B755" s="15" t="s">
        <v>1582</v>
      </c>
      <c r="C755" s="16" t="s">
        <v>2931</v>
      </c>
      <c r="D755" s="17" t="s">
        <v>2932</v>
      </c>
      <c r="E755" s="16" t="s">
        <v>2930</v>
      </c>
      <c r="F755" s="18">
        <v>50000</v>
      </c>
      <c r="G755" s="19">
        <f t="shared" si="88"/>
        <v>2500</v>
      </c>
      <c r="H755" s="20">
        <v>47500</v>
      </c>
      <c r="I755" s="24">
        <f t="shared" si="83"/>
        <v>0.05</v>
      </c>
      <c r="J755" s="25" t="s">
        <v>55</v>
      </c>
    </row>
    <row r="756" spans="2:10" ht="21.95" customHeight="1">
      <c r="B756" s="15" t="s">
        <v>169</v>
      </c>
      <c r="C756" s="16" t="s">
        <v>2933</v>
      </c>
      <c r="D756" s="17" t="s">
        <v>2934</v>
      </c>
      <c r="E756" s="16" t="s">
        <v>2935</v>
      </c>
      <c r="F756" s="18">
        <v>7600000</v>
      </c>
      <c r="G756" s="19">
        <f t="shared" si="88"/>
        <v>57333</v>
      </c>
      <c r="H756" s="20">
        <v>7542667</v>
      </c>
      <c r="I756" s="24">
        <f t="shared" si="83"/>
        <v>7.5438157894736841E-3</v>
      </c>
      <c r="J756" s="25" t="s">
        <v>55</v>
      </c>
    </row>
    <row r="757" spans="2:10" ht="21.95" customHeight="1">
      <c r="B757" s="15" t="s">
        <v>124</v>
      </c>
      <c r="C757" s="16" t="s">
        <v>2936</v>
      </c>
      <c r="D757" s="17" t="s">
        <v>2937</v>
      </c>
      <c r="E757" s="16" t="s">
        <v>2935</v>
      </c>
      <c r="F757" s="18">
        <v>661798.9</v>
      </c>
      <c r="G757" s="19">
        <f t="shared" si="88"/>
        <v>249658.2</v>
      </c>
      <c r="H757" s="20">
        <v>412140.7</v>
      </c>
      <c r="I757" s="24">
        <f t="shared" si="83"/>
        <v>0.37724178749768245</v>
      </c>
      <c r="J757" s="25" t="s">
        <v>55</v>
      </c>
    </row>
    <row r="758" spans="2:10" ht="21.95" customHeight="1">
      <c r="B758" s="15" t="s">
        <v>46</v>
      </c>
      <c r="C758" s="16" t="s">
        <v>2938</v>
      </c>
      <c r="D758" s="17" t="s">
        <v>2939</v>
      </c>
      <c r="E758" s="16" t="s">
        <v>108</v>
      </c>
      <c r="F758" s="18">
        <v>2.78</v>
      </c>
      <c r="G758" s="19">
        <v>0</v>
      </c>
      <c r="H758" s="20">
        <v>2.78</v>
      </c>
      <c r="I758" s="24">
        <f t="shared" si="83"/>
        <v>0</v>
      </c>
      <c r="J758" s="25" t="s">
        <v>55</v>
      </c>
    </row>
    <row r="759" spans="2:10" ht="21.95" customHeight="1">
      <c r="B759" s="15" t="s">
        <v>46</v>
      </c>
      <c r="C759" s="16" t="s">
        <v>2940</v>
      </c>
      <c r="D759" s="17" t="s">
        <v>2941</v>
      </c>
      <c r="E759" s="16" t="s">
        <v>108</v>
      </c>
      <c r="F759" s="18">
        <v>104045.55</v>
      </c>
      <c r="G759" s="19">
        <f t="shared" ref="G759:G761" si="89">SUM(F759-H759)</f>
        <v>32690.460000000006</v>
      </c>
      <c r="H759" s="20">
        <v>71355.09</v>
      </c>
      <c r="I759" s="24">
        <f t="shared" si="83"/>
        <v>0.31419373533995454</v>
      </c>
      <c r="J759" s="25" t="s">
        <v>55</v>
      </c>
    </row>
    <row r="760" spans="2:10" ht="21.95" customHeight="1">
      <c r="B760" s="15" t="s">
        <v>46</v>
      </c>
      <c r="C760" s="16" t="s">
        <v>2942</v>
      </c>
      <c r="D760" s="17" t="s">
        <v>2943</v>
      </c>
      <c r="E760" s="16" t="s">
        <v>108</v>
      </c>
      <c r="F760" s="18">
        <v>300000</v>
      </c>
      <c r="G760" s="19">
        <f t="shared" si="89"/>
        <v>15000</v>
      </c>
      <c r="H760" s="20">
        <v>285000</v>
      </c>
      <c r="I760" s="24">
        <f t="shared" ref="I760:I782" si="90">SUM(G760/F760)</f>
        <v>0.05</v>
      </c>
      <c r="J760" s="25" t="s">
        <v>55</v>
      </c>
    </row>
    <row r="761" spans="2:10" ht="21.95" customHeight="1">
      <c r="B761" s="15" t="s">
        <v>46</v>
      </c>
      <c r="C761" s="16" t="s">
        <v>2944</v>
      </c>
      <c r="D761" s="17" t="s">
        <v>2945</v>
      </c>
      <c r="E761" s="16" t="s">
        <v>108</v>
      </c>
      <c r="F761" s="18">
        <v>3646.63</v>
      </c>
      <c r="G761" s="19">
        <f t="shared" si="89"/>
        <v>2553</v>
      </c>
      <c r="H761" s="20">
        <v>1093.6300000000001</v>
      </c>
      <c r="I761" s="24">
        <f t="shared" si="90"/>
        <v>0.70009844705933966</v>
      </c>
      <c r="J761" s="25" t="s">
        <v>55</v>
      </c>
    </row>
    <row r="762" spans="2:10" ht="21.95" customHeight="1">
      <c r="B762" s="15" t="s">
        <v>60</v>
      </c>
      <c r="C762" s="16" t="s">
        <v>2946</v>
      </c>
      <c r="D762" s="17" t="s">
        <v>2947</v>
      </c>
      <c r="E762" s="16" t="s">
        <v>2948</v>
      </c>
      <c r="F762" s="18">
        <v>4619</v>
      </c>
      <c r="G762" s="19">
        <v>0</v>
      </c>
      <c r="H762" s="20">
        <v>4619</v>
      </c>
      <c r="I762" s="24">
        <f t="shared" si="90"/>
        <v>0</v>
      </c>
      <c r="J762" s="25" t="s">
        <v>55</v>
      </c>
    </row>
    <row r="763" spans="2:10" ht="21.95" customHeight="1">
      <c r="B763" s="15" t="s">
        <v>169</v>
      </c>
      <c r="C763" s="16" t="s">
        <v>2949</v>
      </c>
      <c r="D763" s="17" t="s">
        <v>2950</v>
      </c>
      <c r="E763" s="16" t="s">
        <v>238</v>
      </c>
      <c r="F763" s="18">
        <v>100000</v>
      </c>
      <c r="G763" s="19">
        <f>SUM(F763-H763)</f>
        <v>5000</v>
      </c>
      <c r="H763" s="20">
        <v>95000</v>
      </c>
      <c r="I763" s="24">
        <f t="shared" si="90"/>
        <v>0.05</v>
      </c>
      <c r="J763" s="25" t="s">
        <v>55</v>
      </c>
    </row>
    <row r="764" spans="2:10" ht="21.95" customHeight="1">
      <c r="B764" s="15" t="s">
        <v>159</v>
      </c>
      <c r="C764" s="16" t="s">
        <v>2951</v>
      </c>
      <c r="D764" s="17" t="s">
        <v>2952</v>
      </c>
      <c r="E764" s="16" t="s">
        <v>2953</v>
      </c>
      <c r="F764" s="18">
        <v>13452.08</v>
      </c>
      <c r="G764" s="19">
        <v>0</v>
      </c>
      <c r="H764" s="20">
        <v>13452.08</v>
      </c>
      <c r="I764" s="24">
        <f t="shared" si="90"/>
        <v>0</v>
      </c>
      <c r="J764" s="25" t="s">
        <v>55</v>
      </c>
    </row>
    <row r="765" spans="2:10" ht="21.95" customHeight="1">
      <c r="B765" s="15" t="s">
        <v>65</v>
      </c>
      <c r="C765" s="16" t="s">
        <v>2954</v>
      </c>
      <c r="D765" s="17" t="s">
        <v>2955</v>
      </c>
      <c r="E765" s="16" t="s">
        <v>2956</v>
      </c>
      <c r="F765" s="18">
        <v>100000</v>
      </c>
      <c r="G765" s="19">
        <v>0</v>
      </c>
      <c r="H765" s="20">
        <v>100000</v>
      </c>
      <c r="I765" s="24">
        <f t="shared" si="90"/>
        <v>0</v>
      </c>
      <c r="J765" s="25" t="s">
        <v>55</v>
      </c>
    </row>
    <row r="766" spans="2:10" ht="21.95" customHeight="1">
      <c r="B766" s="15" t="s">
        <v>120</v>
      </c>
      <c r="C766" s="16" t="s">
        <v>2957</v>
      </c>
      <c r="D766" s="17" t="s">
        <v>2958</v>
      </c>
      <c r="E766" s="16" t="s">
        <v>2959</v>
      </c>
      <c r="F766" s="18">
        <v>129.82</v>
      </c>
      <c r="G766" s="19">
        <v>0</v>
      </c>
      <c r="H766" s="20">
        <v>129.82</v>
      </c>
      <c r="I766" s="24">
        <f t="shared" si="90"/>
        <v>0</v>
      </c>
      <c r="J766" s="25" t="s">
        <v>55</v>
      </c>
    </row>
    <row r="767" spans="2:10" ht="21.95" customHeight="1">
      <c r="B767" s="15" t="s">
        <v>120</v>
      </c>
      <c r="C767" s="16" t="s">
        <v>2960</v>
      </c>
      <c r="D767" s="17" t="s">
        <v>2961</v>
      </c>
      <c r="E767" s="16" t="s">
        <v>2959</v>
      </c>
      <c r="F767" s="18">
        <v>100000</v>
      </c>
      <c r="G767" s="19">
        <v>0</v>
      </c>
      <c r="H767" s="20">
        <v>100000</v>
      </c>
      <c r="I767" s="24">
        <f t="shared" si="90"/>
        <v>0</v>
      </c>
      <c r="J767" s="25" t="s">
        <v>55</v>
      </c>
    </row>
    <row r="768" spans="2:10" ht="21.95" customHeight="1">
      <c r="B768" s="15" t="s">
        <v>120</v>
      </c>
      <c r="C768" s="16" t="s">
        <v>2962</v>
      </c>
      <c r="D768" s="17" t="s">
        <v>2963</v>
      </c>
      <c r="E768" s="16" t="s">
        <v>2959</v>
      </c>
      <c r="F768" s="18">
        <v>100000</v>
      </c>
      <c r="G768" s="19">
        <f t="shared" ref="G768:G783" si="91">SUM(F768-H768)</f>
        <v>14105.699999999997</v>
      </c>
      <c r="H768" s="20">
        <v>85894.3</v>
      </c>
      <c r="I768" s="24">
        <f t="shared" si="90"/>
        <v>0.14105699999999996</v>
      </c>
      <c r="J768" s="25" t="s">
        <v>55</v>
      </c>
    </row>
    <row r="769" spans="2:10" ht="21.95" customHeight="1">
      <c r="B769" s="15" t="s">
        <v>124</v>
      </c>
      <c r="C769" s="16" t="s">
        <v>2964</v>
      </c>
      <c r="D769" s="17" t="s">
        <v>2965</v>
      </c>
      <c r="E769" s="16" t="s">
        <v>2966</v>
      </c>
      <c r="F769" s="18">
        <v>3044.54</v>
      </c>
      <c r="G769" s="19">
        <v>0</v>
      </c>
      <c r="H769" s="20">
        <v>3044.54</v>
      </c>
      <c r="I769" s="24">
        <f t="shared" si="90"/>
        <v>0</v>
      </c>
      <c r="J769" s="25" t="s">
        <v>55</v>
      </c>
    </row>
    <row r="770" spans="2:10" ht="21.95" customHeight="1">
      <c r="B770" s="15" t="s">
        <v>270</v>
      </c>
      <c r="C770" s="16" t="s">
        <v>2967</v>
      </c>
      <c r="D770" s="17" t="s">
        <v>2968</v>
      </c>
      <c r="E770" s="16" t="s">
        <v>2966</v>
      </c>
      <c r="F770" s="18">
        <v>12127.65</v>
      </c>
      <c r="G770" s="19">
        <v>0</v>
      </c>
      <c r="H770" s="20">
        <v>12127.65</v>
      </c>
      <c r="I770" s="24">
        <f t="shared" si="90"/>
        <v>0</v>
      </c>
      <c r="J770" s="25" t="s">
        <v>55</v>
      </c>
    </row>
    <row r="771" spans="2:10" ht="21.95" customHeight="1">
      <c r="B771" s="15" t="s">
        <v>124</v>
      </c>
      <c r="C771" s="16" t="s">
        <v>2969</v>
      </c>
      <c r="D771" s="17" t="s">
        <v>2970</v>
      </c>
      <c r="E771" s="16" t="s">
        <v>2966</v>
      </c>
      <c r="F771" s="18">
        <v>15766.58</v>
      </c>
      <c r="G771" s="19">
        <f t="shared" si="91"/>
        <v>5934</v>
      </c>
      <c r="H771" s="20">
        <v>9832.58</v>
      </c>
      <c r="I771" s="24">
        <f t="shared" si="90"/>
        <v>0.37636570518146611</v>
      </c>
      <c r="J771" s="25" t="s">
        <v>55</v>
      </c>
    </row>
    <row r="772" spans="2:10" ht="21.95" customHeight="1">
      <c r="B772" s="15" t="s">
        <v>81</v>
      </c>
      <c r="C772" s="16" t="s">
        <v>2971</v>
      </c>
      <c r="D772" s="17" t="s">
        <v>2972</v>
      </c>
      <c r="E772" s="16" t="s">
        <v>2973</v>
      </c>
      <c r="F772" s="18">
        <v>2850000</v>
      </c>
      <c r="G772" s="19">
        <f t="shared" si="91"/>
        <v>1240008.26</v>
      </c>
      <c r="H772" s="20">
        <v>1609991.74</v>
      </c>
      <c r="I772" s="24">
        <f t="shared" si="90"/>
        <v>0.43509061754385964</v>
      </c>
      <c r="J772" s="25" t="s">
        <v>55</v>
      </c>
    </row>
    <row r="773" spans="2:10" ht="21.95" customHeight="1">
      <c r="B773" s="15" t="s">
        <v>284</v>
      </c>
      <c r="C773" s="16" t="s">
        <v>2974</v>
      </c>
      <c r="D773" s="17" t="s">
        <v>2975</v>
      </c>
      <c r="E773" s="16" t="s">
        <v>2976</v>
      </c>
      <c r="F773" s="18">
        <v>12821.76</v>
      </c>
      <c r="G773" s="19">
        <f t="shared" si="91"/>
        <v>7054.67</v>
      </c>
      <c r="H773" s="20">
        <v>5767.09</v>
      </c>
      <c r="I773" s="24">
        <f t="shared" si="90"/>
        <v>0.55021073549965061</v>
      </c>
      <c r="J773" s="25" t="s">
        <v>55</v>
      </c>
    </row>
    <row r="774" spans="2:10" ht="21.95" customHeight="1">
      <c r="B774" s="15" t="s">
        <v>284</v>
      </c>
      <c r="C774" s="16" t="s">
        <v>2977</v>
      </c>
      <c r="D774" s="17" t="s">
        <v>2978</v>
      </c>
      <c r="E774" s="16" t="s">
        <v>2976</v>
      </c>
      <c r="F774" s="18">
        <v>92705.61</v>
      </c>
      <c r="G774" s="19">
        <f t="shared" si="91"/>
        <v>22388</v>
      </c>
      <c r="H774" s="20">
        <v>70317.61</v>
      </c>
      <c r="I774" s="24">
        <f t="shared" si="90"/>
        <v>0.24149563332790755</v>
      </c>
      <c r="J774" s="25" t="s">
        <v>55</v>
      </c>
    </row>
    <row r="775" spans="2:10" ht="21.95" customHeight="1">
      <c r="B775" s="15" t="s">
        <v>96</v>
      </c>
      <c r="C775" s="16" t="s">
        <v>2979</v>
      </c>
      <c r="D775" s="17" t="s">
        <v>2980</v>
      </c>
      <c r="E775" s="16" t="s">
        <v>2981</v>
      </c>
      <c r="F775" s="18">
        <v>5528.65</v>
      </c>
      <c r="G775" s="19">
        <f t="shared" si="91"/>
        <v>4500</v>
      </c>
      <c r="H775" s="20">
        <v>1028.6500000000001</v>
      </c>
      <c r="I775" s="24">
        <f t="shared" si="90"/>
        <v>0.81394192072205696</v>
      </c>
      <c r="J775" s="25" t="s">
        <v>55</v>
      </c>
    </row>
    <row r="776" spans="2:10" ht="21.95" customHeight="1">
      <c r="B776" s="15" t="s">
        <v>96</v>
      </c>
      <c r="C776" s="16" t="s">
        <v>2982</v>
      </c>
      <c r="D776" s="17" t="s">
        <v>2983</v>
      </c>
      <c r="E776" s="16" t="s">
        <v>2981</v>
      </c>
      <c r="F776" s="18">
        <v>44653.9</v>
      </c>
      <c r="G776" s="19">
        <f t="shared" si="91"/>
        <v>38265.26</v>
      </c>
      <c r="H776" s="20">
        <v>6388.64</v>
      </c>
      <c r="I776" s="24">
        <f t="shared" si="90"/>
        <v>0.85692985383135634</v>
      </c>
      <c r="J776" s="25" t="s">
        <v>55</v>
      </c>
    </row>
    <row r="777" spans="2:10" ht="21.95" customHeight="1">
      <c r="B777" s="15" t="s">
        <v>72</v>
      </c>
      <c r="C777" s="16" t="s">
        <v>2984</v>
      </c>
      <c r="D777" s="17" t="s">
        <v>2985</v>
      </c>
      <c r="E777" s="16" t="s">
        <v>95</v>
      </c>
      <c r="F777" s="18">
        <v>19640.599999999999</v>
      </c>
      <c r="G777" s="19">
        <f t="shared" si="91"/>
        <v>14622.699999999999</v>
      </c>
      <c r="H777" s="20">
        <v>5017.8999999999996</v>
      </c>
      <c r="I777" s="24">
        <f t="shared" si="90"/>
        <v>0.74451391505351161</v>
      </c>
      <c r="J777" s="25" t="s">
        <v>55</v>
      </c>
    </row>
    <row r="778" spans="2:10" ht="21.95" customHeight="1">
      <c r="B778" s="15" t="s">
        <v>72</v>
      </c>
      <c r="C778" s="16" t="s">
        <v>2986</v>
      </c>
      <c r="D778" s="17" t="s">
        <v>2987</v>
      </c>
      <c r="E778" s="16" t="s">
        <v>95</v>
      </c>
      <c r="F778" s="18">
        <v>7818.4</v>
      </c>
      <c r="G778" s="19">
        <f t="shared" si="91"/>
        <v>7721.07</v>
      </c>
      <c r="H778" s="20">
        <v>97.33</v>
      </c>
      <c r="I778" s="24">
        <f t="shared" si="90"/>
        <v>0.98755116136293875</v>
      </c>
      <c r="J778" s="25" t="s">
        <v>55</v>
      </c>
    </row>
    <row r="779" spans="2:10" ht="21.95" customHeight="1">
      <c r="B779" s="15" t="s">
        <v>72</v>
      </c>
      <c r="C779" s="16" t="s">
        <v>2988</v>
      </c>
      <c r="D779" s="17" t="s">
        <v>2989</v>
      </c>
      <c r="E779" s="16" t="s">
        <v>95</v>
      </c>
      <c r="F779" s="18">
        <v>115122</v>
      </c>
      <c r="G779" s="19">
        <f t="shared" si="91"/>
        <v>105796.73</v>
      </c>
      <c r="H779" s="20">
        <v>9325.27</v>
      </c>
      <c r="I779" s="24">
        <f t="shared" si="90"/>
        <v>0.918996629662445</v>
      </c>
      <c r="J779" s="25" t="s">
        <v>55</v>
      </c>
    </row>
    <row r="780" spans="2:10" ht="21.95" customHeight="1">
      <c r="B780" s="15" t="s">
        <v>72</v>
      </c>
      <c r="C780" s="16" t="s">
        <v>2990</v>
      </c>
      <c r="D780" s="17" t="s">
        <v>2991</v>
      </c>
      <c r="E780" s="16" t="s">
        <v>95</v>
      </c>
      <c r="F780" s="18">
        <v>200000</v>
      </c>
      <c r="G780" s="19">
        <f t="shared" si="91"/>
        <v>27050.760000000009</v>
      </c>
      <c r="H780" s="20">
        <v>172949.24</v>
      </c>
      <c r="I780" s="24">
        <f t="shared" si="90"/>
        <v>0.13525380000000004</v>
      </c>
      <c r="J780" s="25" t="s">
        <v>55</v>
      </c>
    </row>
    <row r="781" spans="2:10" ht="21.95" customHeight="1">
      <c r="B781" s="15" t="s">
        <v>72</v>
      </c>
      <c r="C781" s="16" t="s">
        <v>2992</v>
      </c>
      <c r="D781" s="17" t="s">
        <v>2993</v>
      </c>
      <c r="E781" s="16" t="s">
        <v>95</v>
      </c>
      <c r="F781" s="18">
        <v>416.98</v>
      </c>
      <c r="G781" s="19">
        <f t="shared" si="91"/>
        <v>302</v>
      </c>
      <c r="H781" s="20">
        <v>114.98</v>
      </c>
      <c r="I781" s="24">
        <f t="shared" si="90"/>
        <v>0.72425535996930301</v>
      </c>
      <c r="J781" s="25" t="s">
        <v>55</v>
      </c>
    </row>
    <row r="782" spans="2:10" ht="21.95" customHeight="1">
      <c r="B782" s="15" t="s">
        <v>72</v>
      </c>
      <c r="C782" s="16" t="s">
        <v>2994</v>
      </c>
      <c r="D782" s="17" t="s">
        <v>2995</v>
      </c>
      <c r="E782" s="16" t="s">
        <v>95</v>
      </c>
      <c r="F782" s="18">
        <v>1913521.6</v>
      </c>
      <c r="G782" s="19">
        <f t="shared" si="91"/>
        <v>175483.9600000002</v>
      </c>
      <c r="H782" s="20">
        <v>1738037.64</v>
      </c>
      <c r="I782" s="24">
        <f t="shared" si="90"/>
        <v>9.170733165489231E-2</v>
      </c>
      <c r="J782" s="25" t="s">
        <v>55</v>
      </c>
    </row>
    <row r="783" spans="2:10" ht="21.95" customHeight="1">
      <c r="B783" s="15" t="s">
        <v>1563</v>
      </c>
      <c r="C783" s="16" t="s">
        <v>2997</v>
      </c>
      <c r="D783" s="17" t="s">
        <v>2998</v>
      </c>
      <c r="E783" s="16" t="s">
        <v>2999</v>
      </c>
      <c r="F783" s="18">
        <v>90853</v>
      </c>
      <c r="G783" s="19">
        <f t="shared" si="91"/>
        <v>20993</v>
      </c>
      <c r="H783" s="20">
        <v>69860</v>
      </c>
      <c r="I783" s="24">
        <f t="shared" ref="I783:I846" si="92">SUM(G783/F783)</f>
        <v>0.2310655674551198</v>
      </c>
      <c r="J783" s="25" t="s">
        <v>55</v>
      </c>
    </row>
    <row r="784" spans="2:10" ht="21.95" customHeight="1">
      <c r="B784" s="15" t="s">
        <v>284</v>
      </c>
      <c r="C784" s="16" t="s">
        <v>3000</v>
      </c>
      <c r="D784" s="17" t="s">
        <v>3001</v>
      </c>
      <c r="E784" s="16" t="s">
        <v>3002</v>
      </c>
      <c r="F784" s="18">
        <v>94980</v>
      </c>
      <c r="G784" s="19">
        <v>0</v>
      </c>
      <c r="H784" s="20">
        <v>94980</v>
      </c>
      <c r="I784" s="24">
        <f t="shared" si="92"/>
        <v>0</v>
      </c>
      <c r="J784" s="25" t="s">
        <v>55</v>
      </c>
    </row>
    <row r="785" spans="2:10" ht="21.95" customHeight="1">
      <c r="B785" s="15" t="s">
        <v>85</v>
      </c>
      <c r="C785" s="16" t="s">
        <v>3003</v>
      </c>
      <c r="D785" s="17" t="s">
        <v>3004</v>
      </c>
      <c r="E785" s="16" t="s">
        <v>3005</v>
      </c>
      <c r="F785" s="18">
        <v>500000</v>
      </c>
      <c r="G785" s="19">
        <f t="shared" ref="G785:G793" si="93">SUM(F785-H785)</f>
        <v>25000</v>
      </c>
      <c r="H785" s="20">
        <v>475000</v>
      </c>
      <c r="I785" s="24">
        <f t="shared" si="92"/>
        <v>0.05</v>
      </c>
      <c r="J785" s="25" t="s">
        <v>55</v>
      </c>
    </row>
    <row r="786" spans="2:10" ht="21.95" customHeight="1">
      <c r="B786" s="15" t="s">
        <v>85</v>
      </c>
      <c r="C786" s="16" t="s">
        <v>3006</v>
      </c>
      <c r="D786" s="17" t="s">
        <v>3007</v>
      </c>
      <c r="E786" s="16" t="s">
        <v>3005</v>
      </c>
      <c r="F786" s="18">
        <v>100000</v>
      </c>
      <c r="G786" s="19">
        <v>0</v>
      </c>
      <c r="H786" s="20">
        <v>100000</v>
      </c>
      <c r="I786" s="24">
        <f t="shared" si="92"/>
        <v>0</v>
      </c>
      <c r="J786" s="25" t="s">
        <v>55</v>
      </c>
    </row>
    <row r="787" spans="2:10" ht="21.95" customHeight="1">
      <c r="B787" s="15" t="s">
        <v>85</v>
      </c>
      <c r="C787" s="16" t="s">
        <v>3008</v>
      </c>
      <c r="D787" s="17" t="s">
        <v>3009</v>
      </c>
      <c r="E787" s="16" t="s">
        <v>3005</v>
      </c>
      <c r="F787" s="18">
        <v>112614.2</v>
      </c>
      <c r="G787" s="19">
        <f t="shared" si="93"/>
        <v>106961.8</v>
      </c>
      <c r="H787" s="20">
        <v>5652.4</v>
      </c>
      <c r="I787" s="24">
        <f t="shared" si="92"/>
        <v>0.94980739551495286</v>
      </c>
      <c r="J787" s="25" t="s">
        <v>55</v>
      </c>
    </row>
    <row r="788" spans="2:10" ht="21.95" customHeight="1">
      <c r="B788" s="15" t="s">
        <v>65</v>
      </c>
      <c r="C788" s="16" t="s">
        <v>3010</v>
      </c>
      <c r="D788" s="17" t="s">
        <v>3011</v>
      </c>
      <c r="E788" s="16" t="s">
        <v>3012</v>
      </c>
      <c r="F788" s="18">
        <v>53257.5</v>
      </c>
      <c r="G788" s="19">
        <f t="shared" si="93"/>
        <v>24089.5</v>
      </c>
      <c r="H788" s="20">
        <v>29168</v>
      </c>
      <c r="I788" s="24">
        <f t="shared" si="92"/>
        <v>0.45232126930479277</v>
      </c>
      <c r="J788" s="25" t="s">
        <v>55</v>
      </c>
    </row>
    <row r="789" spans="2:10" ht="21.95" customHeight="1">
      <c r="B789" s="15" t="s">
        <v>284</v>
      </c>
      <c r="C789" s="16" t="s">
        <v>3013</v>
      </c>
      <c r="D789" s="17" t="s">
        <v>3014</v>
      </c>
      <c r="E789" s="16" t="s">
        <v>3015</v>
      </c>
      <c r="F789" s="18">
        <v>17241.34</v>
      </c>
      <c r="G789" s="19">
        <f t="shared" si="93"/>
        <v>6000</v>
      </c>
      <c r="H789" s="20">
        <v>11241.34</v>
      </c>
      <c r="I789" s="24">
        <f t="shared" si="92"/>
        <v>0.34800079344180906</v>
      </c>
      <c r="J789" s="25" t="s">
        <v>55</v>
      </c>
    </row>
    <row r="790" spans="2:10" ht="21.95" customHeight="1">
      <c r="B790" s="15" t="s">
        <v>284</v>
      </c>
      <c r="C790" s="16" t="s">
        <v>3016</v>
      </c>
      <c r="D790" s="17" t="s">
        <v>3017</v>
      </c>
      <c r="E790" s="16" t="s">
        <v>3015</v>
      </c>
      <c r="F790" s="18">
        <v>71906.2</v>
      </c>
      <c r="G790" s="19">
        <f t="shared" si="93"/>
        <v>62192.09</v>
      </c>
      <c r="H790" s="20">
        <v>9714.11</v>
      </c>
      <c r="I790" s="24">
        <f t="shared" si="92"/>
        <v>0.86490580784410798</v>
      </c>
      <c r="J790" s="25" t="s">
        <v>55</v>
      </c>
    </row>
    <row r="791" spans="2:10" ht="21.95" customHeight="1">
      <c r="B791" s="15" t="s">
        <v>65</v>
      </c>
      <c r="C791" s="16" t="s">
        <v>3018</v>
      </c>
      <c r="D791" s="17" t="s">
        <v>3019</v>
      </c>
      <c r="E791" s="16" t="s">
        <v>3020</v>
      </c>
      <c r="F791" s="18">
        <v>17744.400000000001</v>
      </c>
      <c r="G791" s="19">
        <f t="shared" si="93"/>
        <v>1650.0000000000018</v>
      </c>
      <c r="H791" s="20">
        <v>16094.4</v>
      </c>
      <c r="I791" s="24">
        <f t="shared" si="92"/>
        <v>9.2987083248799715E-2</v>
      </c>
      <c r="J791" s="25" t="s">
        <v>55</v>
      </c>
    </row>
    <row r="792" spans="2:10" ht="21.95" customHeight="1">
      <c r="B792" s="15" t="s">
        <v>65</v>
      </c>
      <c r="C792" s="16" t="s">
        <v>3021</v>
      </c>
      <c r="D792" s="17" t="s">
        <v>3022</v>
      </c>
      <c r="E792" s="16" t="s">
        <v>3020</v>
      </c>
      <c r="F792" s="18">
        <v>100000</v>
      </c>
      <c r="G792" s="19">
        <f t="shared" si="93"/>
        <v>11000</v>
      </c>
      <c r="H792" s="20">
        <v>89000</v>
      </c>
      <c r="I792" s="24">
        <f t="shared" si="92"/>
        <v>0.11</v>
      </c>
      <c r="J792" s="25" t="s">
        <v>55</v>
      </c>
    </row>
    <row r="793" spans="2:10" ht="21.95" customHeight="1">
      <c r="B793" s="15" t="s">
        <v>65</v>
      </c>
      <c r="C793" s="16" t="s">
        <v>3023</v>
      </c>
      <c r="D793" s="17" t="s">
        <v>3024</v>
      </c>
      <c r="E793" s="16" t="s">
        <v>3025</v>
      </c>
      <c r="F793" s="18">
        <v>218008.88</v>
      </c>
      <c r="G793" s="19">
        <f t="shared" si="93"/>
        <v>150526.79999999999</v>
      </c>
      <c r="H793" s="20">
        <v>67482.080000000002</v>
      </c>
      <c r="I793" s="24">
        <f t="shared" si="92"/>
        <v>0.69046178302461803</v>
      </c>
      <c r="J793" s="25" t="s">
        <v>55</v>
      </c>
    </row>
    <row r="794" spans="2:10" ht="21.95" customHeight="1">
      <c r="B794" s="15" t="s">
        <v>65</v>
      </c>
      <c r="C794" s="16" t="s">
        <v>3026</v>
      </c>
      <c r="D794" s="17" t="s">
        <v>2448</v>
      </c>
      <c r="E794" s="16" t="s">
        <v>3025</v>
      </c>
      <c r="F794" s="18">
        <v>57.25</v>
      </c>
      <c r="G794" s="19">
        <v>0</v>
      </c>
      <c r="H794" s="20">
        <v>57.25</v>
      </c>
      <c r="I794" s="24">
        <f t="shared" si="92"/>
        <v>0</v>
      </c>
      <c r="J794" s="25" t="s">
        <v>55</v>
      </c>
    </row>
    <row r="795" spans="2:10" ht="21.95" customHeight="1">
      <c r="B795" s="15" t="s">
        <v>65</v>
      </c>
      <c r="C795" s="16" t="s">
        <v>3027</v>
      </c>
      <c r="D795" s="17" t="s">
        <v>3028</v>
      </c>
      <c r="E795" s="16" t="s">
        <v>3025</v>
      </c>
      <c r="F795" s="18">
        <v>103900.9</v>
      </c>
      <c r="G795" s="19">
        <f t="shared" ref="G795:G800" si="94">SUM(F795-H795)</f>
        <v>49120.999999999993</v>
      </c>
      <c r="H795" s="20">
        <v>54779.9</v>
      </c>
      <c r="I795" s="24">
        <f t="shared" si="92"/>
        <v>0.47276780085639292</v>
      </c>
      <c r="J795" s="25" t="s">
        <v>55</v>
      </c>
    </row>
    <row r="796" spans="2:10" ht="21.95" customHeight="1">
      <c r="B796" s="15" t="s">
        <v>65</v>
      </c>
      <c r="C796" s="16" t="s">
        <v>3029</v>
      </c>
      <c r="D796" s="17" t="s">
        <v>3030</v>
      </c>
      <c r="E796" s="16" t="s">
        <v>3025</v>
      </c>
      <c r="F796" s="18">
        <v>187957.01</v>
      </c>
      <c r="G796" s="19">
        <f t="shared" si="94"/>
        <v>102866.46</v>
      </c>
      <c r="H796" s="20">
        <v>85090.55</v>
      </c>
      <c r="I796" s="24">
        <f t="shared" si="92"/>
        <v>0.54728716955010082</v>
      </c>
      <c r="J796" s="25" t="s">
        <v>55</v>
      </c>
    </row>
    <row r="797" spans="2:10" ht="21.95" customHeight="1">
      <c r="B797" s="15" t="s">
        <v>46</v>
      </c>
      <c r="C797" s="16" t="s">
        <v>3031</v>
      </c>
      <c r="D797" s="17" t="s">
        <v>3032</v>
      </c>
      <c r="E797" s="16" t="s">
        <v>3033</v>
      </c>
      <c r="F797" s="18">
        <v>100000</v>
      </c>
      <c r="G797" s="19">
        <v>0</v>
      </c>
      <c r="H797" s="20">
        <v>100000</v>
      </c>
      <c r="I797" s="24">
        <f t="shared" si="92"/>
        <v>0</v>
      </c>
      <c r="J797" s="25" t="s">
        <v>55</v>
      </c>
    </row>
    <row r="798" spans="2:10" ht="21.95" customHeight="1">
      <c r="B798" s="15" t="s">
        <v>46</v>
      </c>
      <c r="C798" s="16" t="s">
        <v>3034</v>
      </c>
      <c r="D798" s="17" t="s">
        <v>3035</v>
      </c>
      <c r="E798" s="16" t="s">
        <v>3036</v>
      </c>
      <c r="F798" s="18">
        <v>1.8</v>
      </c>
      <c r="G798" s="19">
        <v>0</v>
      </c>
      <c r="H798" s="20">
        <v>1.8</v>
      </c>
      <c r="I798" s="24">
        <f t="shared" si="92"/>
        <v>0</v>
      </c>
      <c r="J798" s="25" t="s">
        <v>55</v>
      </c>
    </row>
    <row r="799" spans="2:10" ht="21.95" customHeight="1">
      <c r="B799" s="15" t="s">
        <v>72</v>
      </c>
      <c r="C799" s="16" t="s">
        <v>3037</v>
      </c>
      <c r="D799" s="17" t="s">
        <v>3038</v>
      </c>
      <c r="E799" s="16" t="s">
        <v>3039</v>
      </c>
      <c r="F799" s="18">
        <v>43419</v>
      </c>
      <c r="G799" s="19">
        <f t="shared" si="94"/>
        <v>28123</v>
      </c>
      <c r="H799" s="20">
        <v>15296</v>
      </c>
      <c r="I799" s="24">
        <f t="shared" si="92"/>
        <v>0.64771183122596099</v>
      </c>
      <c r="J799" s="25" t="s">
        <v>55</v>
      </c>
    </row>
    <row r="800" spans="2:10" ht="21.95" customHeight="1">
      <c r="B800" s="15" t="s">
        <v>124</v>
      </c>
      <c r="C800" s="16" t="s">
        <v>3040</v>
      </c>
      <c r="D800" s="17" t="s">
        <v>3041</v>
      </c>
      <c r="E800" s="16" t="s">
        <v>3042</v>
      </c>
      <c r="F800" s="18">
        <v>56586.5</v>
      </c>
      <c r="G800" s="19">
        <f t="shared" si="94"/>
        <v>33009.599999999999</v>
      </c>
      <c r="H800" s="20">
        <v>23576.9</v>
      </c>
      <c r="I800" s="24">
        <f t="shared" si="92"/>
        <v>0.58334761824816872</v>
      </c>
      <c r="J800" s="25" t="s">
        <v>55</v>
      </c>
    </row>
    <row r="801" spans="2:10" ht="21.95" customHeight="1">
      <c r="B801" s="15" t="s">
        <v>124</v>
      </c>
      <c r="C801" s="16" t="s">
        <v>3043</v>
      </c>
      <c r="D801" s="17" t="s">
        <v>3044</v>
      </c>
      <c r="E801" s="16" t="s">
        <v>3042</v>
      </c>
      <c r="F801" s="18">
        <v>100000</v>
      </c>
      <c r="G801" s="19">
        <v>0</v>
      </c>
      <c r="H801" s="20">
        <v>100000</v>
      </c>
      <c r="I801" s="24">
        <f t="shared" si="92"/>
        <v>0</v>
      </c>
      <c r="J801" s="25" t="s">
        <v>55</v>
      </c>
    </row>
    <row r="802" spans="2:10" ht="21.95" customHeight="1">
      <c r="B802" s="15" t="s">
        <v>72</v>
      </c>
      <c r="C802" s="16" t="s">
        <v>3045</v>
      </c>
      <c r="D802" s="17" t="s">
        <v>3046</v>
      </c>
      <c r="E802" s="16" t="s">
        <v>3047</v>
      </c>
      <c r="F802" s="18">
        <v>36562.15</v>
      </c>
      <c r="G802" s="19">
        <f t="shared" ref="G802:G804" si="95">SUM(F802-H802)</f>
        <v>23164.89</v>
      </c>
      <c r="H802" s="20">
        <v>13397.26</v>
      </c>
      <c r="I802" s="24">
        <f t="shared" si="92"/>
        <v>0.63357570602385249</v>
      </c>
      <c r="J802" s="25" t="s">
        <v>55</v>
      </c>
    </row>
    <row r="803" spans="2:10" ht="21.95" customHeight="1">
      <c r="B803" s="15" t="s">
        <v>72</v>
      </c>
      <c r="C803" s="16" t="s">
        <v>3048</v>
      </c>
      <c r="D803" s="17" t="s">
        <v>3049</v>
      </c>
      <c r="E803" s="16" t="s">
        <v>3047</v>
      </c>
      <c r="F803" s="18">
        <v>100000</v>
      </c>
      <c r="G803" s="19">
        <f t="shared" si="95"/>
        <v>5000</v>
      </c>
      <c r="H803" s="20">
        <v>95000</v>
      </c>
      <c r="I803" s="24">
        <f t="shared" si="92"/>
        <v>0.05</v>
      </c>
      <c r="J803" s="25" t="s">
        <v>55</v>
      </c>
    </row>
    <row r="804" spans="2:10" ht="21.95" customHeight="1">
      <c r="B804" s="15" t="s">
        <v>72</v>
      </c>
      <c r="C804" s="16" t="s">
        <v>3050</v>
      </c>
      <c r="D804" s="17" t="s">
        <v>3051</v>
      </c>
      <c r="E804" s="16" t="s">
        <v>3052</v>
      </c>
      <c r="F804" s="18">
        <v>15800</v>
      </c>
      <c r="G804" s="19">
        <f t="shared" si="95"/>
        <v>15800</v>
      </c>
      <c r="H804" s="20">
        <v>0</v>
      </c>
      <c r="I804" s="24">
        <f t="shared" si="92"/>
        <v>1</v>
      </c>
      <c r="J804" s="25" t="s">
        <v>55</v>
      </c>
    </row>
    <row r="805" spans="2:10" ht="21.95" customHeight="1">
      <c r="B805" s="15" t="s">
        <v>169</v>
      </c>
      <c r="C805" s="16" t="s">
        <v>3053</v>
      </c>
      <c r="D805" s="17" t="s">
        <v>3054</v>
      </c>
      <c r="E805" s="16" t="s">
        <v>3055</v>
      </c>
      <c r="F805" s="18">
        <v>0.31</v>
      </c>
      <c r="G805" s="19">
        <v>0</v>
      </c>
      <c r="H805" s="20">
        <v>0.31</v>
      </c>
      <c r="I805" s="24">
        <f t="shared" si="92"/>
        <v>0</v>
      </c>
      <c r="J805" s="25" t="s">
        <v>55</v>
      </c>
    </row>
    <row r="806" spans="2:10" ht="21.95" customHeight="1">
      <c r="B806" s="15" t="s">
        <v>169</v>
      </c>
      <c r="C806" s="16" t="s">
        <v>3056</v>
      </c>
      <c r="D806" s="17" t="s">
        <v>3057</v>
      </c>
      <c r="E806" s="16" t="s">
        <v>3055</v>
      </c>
      <c r="F806" s="18">
        <v>173947.25</v>
      </c>
      <c r="G806" s="19">
        <f t="shared" ref="G806:G808" si="96">SUM(F806-H806)</f>
        <v>172686.06</v>
      </c>
      <c r="H806" s="20">
        <v>1261.19</v>
      </c>
      <c r="I806" s="24">
        <f t="shared" si="92"/>
        <v>0.99274958356628229</v>
      </c>
      <c r="J806" s="25" t="s">
        <v>55</v>
      </c>
    </row>
    <row r="807" spans="2:10" ht="21.95" customHeight="1">
      <c r="B807" s="15" t="s">
        <v>284</v>
      </c>
      <c r="C807" s="16" t="s">
        <v>3058</v>
      </c>
      <c r="D807" s="17" t="s">
        <v>3059</v>
      </c>
      <c r="E807" s="16" t="s">
        <v>3060</v>
      </c>
      <c r="F807" s="18">
        <v>124662.99</v>
      </c>
      <c r="G807" s="19">
        <f t="shared" si="96"/>
        <v>2400</v>
      </c>
      <c r="H807" s="20">
        <v>122262.99</v>
      </c>
      <c r="I807" s="24">
        <f t="shared" si="92"/>
        <v>1.9251904675156594E-2</v>
      </c>
      <c r="J807" s="25" t="s">
        <v>55</v>
      </c>
    </row>
    <row r="808" spans="2:10" ht="21.95" customHeight="1">
      <c r="B808" s="15" t="s">
        <v>284</v>
      </c>
      <c r="C808" s="16" t="s">
        <v>3061</v>
      </c>
      <c r="D808" s="17" t="s">
        <v>3062</v>
      </c>
      <c r="E808" s="16" t="s">
        <v>3063</v>
      </c>
      <c r="F808" s="18">
        <v>79730</v>
      </c>
      <c r="G808" s="19">
        <f t="shared" si="96"/>
        <v>24903.339999999997</v>
      </c>
      <c r="H808" s="20">
        <v>54826.66</v>
      </c>
      <c r="I808" s="24">
        <f t="shared" si="92"/>
        <v>0.31234591747146617</v>
      </c>
      <c r="J808" s="25" t="s">
        <v>55</v>
      </c>
    </row>
    <row r="809" spans="2:10" ht="21.95" customHeight="1">
      <c r="B809" s="15" t="s">
        <v>284</v>
      </c>
      <c r="C809" s="16" t="s">
        <v>3064</v>
      </c>
      <c r="D809" s="17" t="s">
        <v>3065</v>
      </c>
      <c r="E809" s="16" t="s">
        <v>3063</v>
      </c>
      <c r="F809" s="18">
        <v>100000</v>
      </c>
      <c r="G809" s="19">
        <v>0</v>
      </c>
      <c r="H809" s="20">
        <v>100000</v>
      </c>
      <c r="I809" s="24">
        <f t="shared" si="92"/>
        <v>0</v>
      </c>
      <c r="J809" s="25" t="s">
        <v>55</v>
      </c>
    </row>
    <row r="810" spans="2:10" ht="21.95" customHeight="1">
      <c r="B810" s="15" t="s">
        <v>159</v>
      </c>
      <c r="C810" s="16" t="s">
        <v>3066</v>
      </c>
      <c r="D810" s="17" t="s">
        <v>3067</v>
      </c>
      <c r="E810" s="16" t="s">
        <v>3068</v>
      </c>
      <c r="F810" s="18">
        <v>100000</v>
      </c>
      <c r="G810" s="19">
        <v>0</v>
      </c>
      <c r="H810" s="20">
        <v>100000</v>
      </c>
      <c r="I810" s="24">
        <f t="shared" si="92"/>
        <v>0</v>
      </c>
      <c r="J810" s="25" t="s">
        <v>55</v>
      </c>
    </row>
    <row r="811" spans="2:10" ht="21.95" customHeight="1">
      <c r="B811" s="15" t="s">
        <v>284</v>
      </c>
      <c r="C811" s="16" t="s">
        <v>3069</v>
      </c>
      <c r="D811" s="17" t="s">
        <v>3070</v>
      </c>
      <c r="E811" s="16" t="s">
        <v>3071</v>
      </c>
      <c r="F811" s="18">
        <v>72402.3</v>
      </c>
      <c r="G811" s="19">
        <f t="shared" ref="G811:G834" si="97">SUM(F811-H811)</f>
        <v>10813</v>
      </c>
      <c r="H811" s="20">
        <v>61589.3</v>
      </c>
      <c r="I811" s="24">
        <f t="shared" si="92"/>
        <v>0.14934608430947635</v>
      </c>
      <c r="J811" s="25" t="s">
        <v>55</v>
      </c>
    </row>
    <row r="812" spans="2:10" ht="21.95" customHeight="1">
      <c r="B812" s="15" t="s">
        <v>51</v>
      </c>
      <c r="C812" s="16" t="s">
        <v>3072</v>
      </c>
      <c r="D812" s="17" t="s">
        <v>3073</v>
      </c>
      <c r="E812" s="16" t="s">
        <v>54</v>
      </c>
      <c r="F812" s="18">
        <v>200000</v>
      </c>
      <c r="G812" s="19">
        <v>0</v>
      </c>
      <c r="H812" s="20">
        <v>200000</v>
      </c>
      <c r="I812" s="24">
        <f t="shared" si="92"/>
        <v>0</v>
      </c>
      <c r="J812" s="25" t="s">
        <v>55</v>
      </c>
    </row>
    <row r="813" spans="2:10" ht="21.95" customHeight="1">
      <c r="B813" s="15" t="s">
        <v>46</v>
      </c>
      <c r="C813" s="16" t="s">
        <v>3074</v>
      </c>
      <c r="D813" s="17" t="s">
        <v>3075</v>
      </c>
      <c r="E813" s="16" t="s">
        <v>54</v>
      </c>
      <c r="F813" s="18">
        <v>96132</v>
      </c>
      <c r="G813" s="19">
        <f t="shared" si="97"/>
        <v>10400</v>
      </c>
      <c r="H813" s="20">
        <v>85732</v>
      </c>
      <c r="I813" s="24">
        <f t="shared" si="92"/>
        <v>0.10818457953647069</v>
      </c>
      <c r="J813" s="25" t="s">
        <v>55</v>
      </c>
    </row>
    <row r="814" spans="2:10" ht="21.95" customHeight="1">
      <c r="B814" s="15" t="s">
        <v>51</v>
      </c>
      <c r="C814" s="16" t="s">
        <v>3076</v>
      </c>
      <c r="D814" s="17" t="s">
        <v>3077</v>
      </c>
      <c r="E814" s="16" t="s">
        <v>54</v>
      </c>
      <c r="F814" s="18">
        <v>863045.15</v>
      </c>
      <c r="G814" s="19">
        <f t="shared" si="97"/>
        <v>62301.540000000037</v>
      </c>
      <c r="H814" s="20">
        <v>800743.61</v>
      </c>
      <c r="I814" s="24">
        <f t="shared" si="92"/>
        <v>7.2188042537519662E-2</v>
      </c>
      <c r="J814" s="25" t="s">
        <v>55</v>
      </c>
    </row>
    <row r="815" spans="2:10" ht="21.95" customHeight="1">
      <c r="B815" s="15" t="s">
        <v>46</v>
      </c>
      <c r="C815" s="16" t="s">
        <v>3078</v>
      </c>
      <c r="D815" s="17" t="s">
        <v>3079</v>
      </c>
      <c r="E815" s="16" t="s">
        <v>54</v>
      </c>
      <c r="F815" s="18">
        <v>119794</v>
      </c>
      <c r="G815" s="19">
        <f t="shared" si="97"/>
        <v>40304</v>
      </c>
      <c r="H815" s="20">
        <v>79490</v>
      </c>
      <c r="I815" s="24">
        <f t="shared" si="92"/>
        <v>0.33644422926023004</v>
      </c>
      <c r="J815" s="25" t="s">
        <v>55</v>
      </c>
    </row>
    <row r="816" spans="2:10" ht="21.95" customHeight="1">
      <c r="B816" s="15" t="s">
        <v>46</v>
      </c>
      <c r="C816" s="16" t="s">
        <v>3080</v>
      </c>
      <c r="D816" s="17" t="s">
        <v>3081</v>
      </c>
      <c r="E816" s="16" t="s">
        <v>54</v>
      </c>
      <c r="F816" s="18">
        <v>200000</v>
      </c>
      <c r="G816" s="19">
        <f t="shared" si="97"/>
        <v>10000</v>
      </c>
      <c r="H816" s="20">
        <v>190000</v>
      </c>
      <c r="I816" s="24">
        <f t="shared" si="92"/>
        <v>0.05</v>
      </c>
      <c r="J816" s="25" t="s">
        <v>55</v>
      </c>
    </row>
    <row r="817" spans="2:10" ht="21.95" customHeight="1">
      <c r="B817" s="15" t="s">
        <v>51</v>
      </c>
      <c r="C817" s="16" t="s">
        <v>3082</v>
      </c>
      <c r="D817" s="17" t="s">
        <v>3083</v>
      </c>
      <c r="E817" s="16" t="s">
        <v>54</v>
      </c>
      <c r="F817" s="18">
        <v>500000</v>
      </c>
      <c r="G817" s="19">
        <f t="shared" si="97"/>
        <v>43000</v>
      </c>
      <c r="H817" s="20">
        <v>457000</v>
      </c>
      <c r="I817" s="24">
        <f t="shared" si="92"/>
        <v>8.5999999999999993E-2</v>
      </c>
      <c r="J817" s="25" t="s">
        <v>55</v>
      </c>
    </row>
    <row r="818" spans="2:10" ht="21.95" customHeight="1">
      <c r="B818" s="15" t="s">
        <v>46</v>
      </c>
      <c r="C818" s="16" t="s">
        <v>3084</v>
      </c>
      <c r="D818" s="17" t="s">
        <v>3085</v>
      </c>
      <c r="E818" s="16" t="s">
        <v>54</v>
      </c>
      <c r="F818" s="18">
        <v>45809.87</v>
      </c>
      <c r="G818" s="19">
        <f t="shared" si="97"/>
        <v>19730.000000000004</v>
      </c>
      <c r="H818" s="20">
        <v>26079.87</v>
      </c>
      <c r="I818" s="24">
        <f t="shared" si="92"/>
        <v>0.430693210873552</v>
      </c>
      <c r="J818" s="25" t="s">
        <v>55</v>
      </c>
    </row>
    <row r="819" spans="2:10" ht="21.95" customHeight="1">
      <c r="B819" s="15" t="s">
        <v>46</v>
      </c>
      <c r="C819" s="16" t="s">
        <v>3086</v>
      </c>
      <c r="D819" s="17" t="s">
        <v>3087</v>
      </c>
      <c r="E819" s="16" t="s">
        <v>54</v>
      </c>
      <c r="F819" s="18">
        <v>403474.29</v>
      </c>
      <c r="G819" s="19">
        <f t="shared" si="97"/>
        <v>43486.869999999995</v>
      </c>
      <c r="H819" s="20">
        <v>359987.42</v>
      </c>
      <c r="I819" s="24">
        <f t="shared" si="92"/>
        <v>0.10778101871125419</v>
      </c>
      <c r="J819" s="25" t="s">
        <v>55</v>
      </c>
    </row>
    <row r="820" spans="2:10" ht="21.95" customHeight="1">
      <c r="B820" s="15" t="s">
        <v>46</v>
      </c>
      <c r="C820" s="16" t="s">
        <v>3088</v>
      </c>
      <c r="D820" s="17" t="s">
        <v>3089</v>
      </c>
      <c r="E820" s="16" t="s">
        <v>54</v>
      </c>
      <c r="F820" s="18">
        <v>230246.17</v>
      </c>
      <c r="G820" s="19">
        <f t="shared" si="97"/>
        <v>143945.53000000003</v>
      </c>
      <c r="H820" s="20">
        <v>86300.64</v>
      </c>
      <c r="I820" s="24">
        <f t="shared" si="92"/>
        <v>0.62518099649605474</v>
      </c>
      <c r="J820" s="25" t="s">
        <v>55</v>
      </c>
    </row>
    <row r="821" spans="2:10" ht="21.95" customHeight="1">
      <c r="B821" s="15" t="s">
        <v>270</v>
      </c>
      <c r="C821" s="16" t="s">
        <v>3090</v>
      </c>
      <c r="D821" s="17" t="s">
        <v>3091</v>
      </c>
      <c r="E821" s="16" t="s">
        <v>3092</v>
      </c>
      <c r="F821" s="18">
        <v>69422.95</v>
      </c>
      <c r="G821" s="19">
        <f t="shared" si="97"/>
        <v>30788.489999999998</v>
      </c>
      <c r="H821" s="20">
        <v>38634.46</v>
      </c>
      <c r="I821" s="24">
        <f t="shared" si="92"/>
        <v>0.44349152549697179</v>
      </c>
      <c r="J821" s="25" t="s">
        <v>55</v>
      </c>
    </row>
    <row r="822" spans="2:10" ht="21.95" customHeight="1">
      <c r="B822" s="15" t="s">
        <v>96</v>
      </c>
      <c r="C822" s="16" t="s">
        <v>3093</v>
      </c>
      <c r="D822" s="17" t="s">
        <v>3094</v>
      </c>
      <c r="E822" s="16" t="s">
        <v>3095</v>
      </c>
      <c r="F822" s="18">
        <v>11034.3</v>
      </c>
      <c r="G822" s="19">
        <f t="shared" si="97"/>
        <v>700</v>
      </c>
      <c r="H822" s="20">
        <v>10334.299999999999</v>
      </c>
      <c r="I822" s="24">
        <f t="shared" si="92"/>
        <v>6.3438550700995994E-2</v>
      </c>
      <c r="J822" s="25" t="s">
        <v>55</v>
      </c>
    </row>
    <row r="823" spans="2:10" ht="21.95" customHeight="1">
      <c r="B823" s="15" t="s">
        <v>72</v>
      </c>
      <c r="C823" s="16" t="s">
        <v>3096</v>
      </c>
      <c r="D823" s="17" t="s">
        <v>3097</v>
      </c>
      <c r="E823" s="16" t="s">
        <v>3098</v>
      </c>
      <c r="F823" s="18">
        <v>37727</v>
      </c>
      <c r="G823" s="19">
        <f t="shared" si="97"/>
        <v>16690</v>
      </c>
      <c r="H823" s="20">
        <v>21037</v>
      </c>
      <c r="I823" s="24">
        <f t="shared" si="92"/>
        <v>0.44238874015956742</v>
      </c>
      <c r="J823" s="25" t="s">
        <v>55</v>
      </c>
    </row>
    <row r="824" spans="2:10" ht="21.95" customHeight="1">
      <c r="B824" s="15" t="s">
        <v>72</v>
      </c>
      <c r="C824" s="16" t="s">
        <v>3099</v>
      </c>
      <c r="D824" s="17" t="s">
        <v>3100</v>
      </c>
      <c r="E824" s="16" t="s">
        <v>3101</v>
      </c>
      <c r="F824" s="18">
        <v>25998.12</v>
      </c>
      <c r="G824" s="19">
        <f t="shared" si="97"/>
        <v>23639</v>
      </c>
      <c r="H824" s="20">
        <v>2359.12</v>
      </c>
      <c r="I824" s="24">
        <f t="shared" si="92"/>
        <v>0.9092580540439078</v>
      </c>
      <c r="J824" s="25" t="s">
        <v>55</v>
      </c>
    </row>
    <row r="825" spans="2:10" ht="21.95" customHeight="1">
      <c r="B825" s="15" t="s">
        <v>159</v>
      </c>
      <c r="C825" s="16" t="s">
        <v>3102</v>
      </c>
      <c r="D825" s="17" t="s">
        <v>3103</v>
      </c>
      <c r="E825" s="16" t="s">
        <v>3104</v>
      </c>
      <c r="F825" s="18">
        <v>464.5</v>
      </c>
      <c r="G825" s="19">
        <f t="shared" si="97"/>
        <v>464.5</v>
      </c>
      <c r="H825" s="20">
        <v>0</v>
      </c>
      <c r="I825" s="24">
        <f t="shared" si="92"/>
        <v>1</v>
      </c>
      <c r="J825" s="25" t="s">
        <v>55</v>
      </c>
    </row>
    <row r="826" spans="2:10" ht="21.95" customHeight="1">
      <c r="B826" s="15" t="s">
        <v>394</v>
      </c>
      <c r="C826" s="16" t="s">
        <v>3105</v>
      </c>
      <c r="D826" s="17" t="s">
        <v>3106</v>
      </c>
      <c r="E826" s="16" t="s">
        <v>3107</v>
      </c>
      <c r="F826" s="18">
        <v>47106.1</v>
      </c>
      <c r="G826" s="19">
        <f t="shared" si="97"/>
        <v>18505</v>
      </c>
      <c r="H826" s="20">
        <v>28601.1</v>
      </c>
      <c r="I826" s="24">
        <f t="shared" si="92"/>
        <v>0.39283659653420683</v>
      </c>
      <c r="J826" s="25" t="s">
        <v>55</v>
      </c>
    </row>
    <row r="827" spans="2:10" ht="21.95" customHeight="1">
      <c r="B827" s="15" t="s">
        <v>274</v>
      </c>
      <c r="C827" s="16" t="s">
        <v>3108</v>
      </c>
      <c r="D827" s="17" t="s">
        <v>3109</v>
      </c>
      <c r="E827" s="16" t="s">
        <v>277</v>
      </c>
      <c r="F827" s="18">
        <v>50000</v>
      </c>
      <c r="G827" s="19">
        <f t="shared" si="97"/>
        <v>5836</v>
      </c>
      <c r="H827" s="20">
        <v>44164</v>
      </c>
      <c r="I827" s="24">
        <f t="shared" si="92"/>
        <v>0.11672</v>
      </c>
      <c r="J827" s="25" t="s">
        <v>55</v>
      </c>
    </row>
    <row r="828" spans="2:10" ht="21.95" customHeight="1">
      <c r="B828" s="15" t="s">
        <v>46</v>
      </c>
      <c r="C828" s="16" t="s">
        <v>3110</v>
      </c>
      <c r="D828" s="17" t="s">
        <v>3111</v>
      </c>
      <c r="E828" s="16" t="s">
        <v>217</v>
      </c>
      <c r="F828" s="18">
        <v>474340</v>
      </c>
      <c r="G828" s="19">
        <f t="shared" si="97"/>
        <v>90676.510000000009</v>
      </c>
      <c r="H828" s="20">
        <v>383663.49</v>
      </c>
      <c r="I828" s="24">
        <f t="shared" si="92"/>
        <v>0.19116353248724546</v>
      </c>
      <c r="J828" s="25" t="s">
        <v>55</v>
      </c>
    </row>
    <row r="829" spans="2:10" ht="21.95" customHeight="1">
      <c r="B829" s="15" t="s">
        <v>85</v>
      </c>
      <c r="C829" s="16" t="s">
        <v>3112</v>
      </c>
      <c r="D829" s="17" t="s">
        <v>3113</v>
      </c>
      <c r="E829" s="16" t="s">
        <v>3114</v>
      </c>
      <c r="F829" s="18">
        <v>1000000</v>
      </c>
      <c r="G829" s="19">
        <f t="shared" si="97"/>
        <v>50000</v>
      </c>
      <c r="H829" s="20">
        <v>950000</v>
      </c>
      <c r="I829" s="24">
        <f t="shared" si="92"/>
        <v>0.05</v>
      </c>
      <c r="J829" s="25" t="s">
        <v>55</v>
      </c>
    </row>
    <row r="830" spans="2:10" ht="21.95" customHeight="1">
      <c r="B830" s="15" t="s">
        <v>46</v>
      </c>
      <c r="C830" s="16" t="s">
        <v>3115</v>
      </c>
      <c r="D830" s="17" t="s">
        <v>3116</v>
      </c>
      <c r="E830" s="16" t="s">
        <v>3117</v>
      </c>
      <c r="F830" s="18">
        <v>1.08</v>
      </c>
      <c r="G830" s="19">
        <f t="shared" si="97"/>
        <v>1.08</v>
      </c>
      <c r="H830" s="20">
        <v>0</v>
      </c>
      <c r="I830" s="24">
        <f t="shared" si="92"/>
        <v>1</v>
      </c>
      <c r="J830" s="25" t="s">
        <v>55</v>
      </c>
    </row>
    <row r="831" spans="2:10" ht="21.95" customHeight="1">
      <c r="B831" s="15" t="s">
        <v>46</v>
      </c>
      <c r="C831" s="16" t="s">
        <v>3118</v>
      </c>
      <c r="D831" s="17" t="s">
        <v>3119</v>
      </c>
      <c r="E831" s="16" t="s">
        <v>3117</v>
      </c>
      <c r="F831" s="18">
        <v>464448</v>
      </c>
      <c r="G831" s="19">
        <f t="shared" si="97"/>
        <v>109698.5</v>
      </c>
      <c r="H831" s="20">
        <v>354749.5</v>
      </c>
      <c r="I831" s="24">
        <f t="shared" si="92"/>
        <v>0.23619113442193743</v>
      </c>
      <c r="J831" s="25" t="s">
        <v>55</v>
      </c>
    </row>
    <row r="832" spans="2:10" ht="21.95" customHeight="1">
      <c r="B832" s="15" t="s">
        <v>46</v>
      </c>
      <c r="C832" s="16" t="s">
        <v>3120</v>
      </c>
      <c r="D832" s="17" t="s">
        <v>3121</v>
      </c>
      <c r="E832" s="16" t="s">
        <v>3117</v>
      </c>
      <c r="F832" s="18">
        <v>100000</v>
      </c>
      <c r="G832" s="19">
        <f t="shared" si="97"/>
        <v>5000</v>
      </c>
      <c r="H832" s="20">
        <v>95000</v>
      </c>
      <c r="I832" s="24">
        <f t="shared" si="92"/>
        <v>0.05</v>
      </c>
      <c r="J832" s="25" t="s">
        <v>55</v>
      </c>
    </row>
    <row r="833" spans="2:10" ht="21.95" customHeight="1">
      <c r="B833" s="15" t="s">
        <v>65</v>
      </c>
      <c r="C833" s="16" t="s">
        <v>3122</v>
      </c>
      <c r="D833" s="17" t="s">
        <v>3123</v>
      </c>
      <c r="E833" s="16" t="s">
        <v>3124</v>
      </c>
      <c r="F833" s="18">
        <v>250000</v>
      </c>
      <c r="G833" s="19">
        <f t="shared" si="97"/>
        <v>26735</v>
      </c>
      <c r="H833" s="20">
        <v>223265</v>
      </c>
      <c r="I833" s="24">
        <f t="shared" si="92"/>
        <v>0.10693999999999999</v>
      </c>
      <c r="J833" s="25" t="s">
        <v>55</v>
      </c>
    </row>
    <row r="834" spans="2:10" ht="21.95" customHeight="1">
      <c r="B834" s="15" t="s">
        <v>134</v>
      </c>
      <c r="C834" s="16" t="s">
        <v>3125</v>
      </c>
      <c r="D834" s="17" t="s">
        <v>3126</v>
      </c>
      <c r="E834" s="16" t="s">
        <v>3127</v>
      </c>
      <c r="F834" s="18">
        <v>9779.84</v>
      </c>
      <c r="G834" s="19">
        <f t="shared" si="97"/>
        <v>6480</v>
      </c>
      <c r="H834" s="20">
        <v>3299.84</v>
      </c>
      <c r="I834" s="24">
        <f t="shared" si="92"/>
        <v>0.66258752699430667</v>
      </c>
      <c r="J834" s="25" t="s">
        <v>55</v>
      </c>
    </row>
    <row r="835" spans="2:10" ht="21.95" customHeight="1">
      <c r="B835" s="15" t="s">
        <v>120</v>
      </c>
      <c r="C835" s="16" t="s">
        <v>3128</v>
      </c>
      <c r="D835" s="17" t="s">
        <v>3129</v>
      </c>
      <c r="E835" s="16" t="s">
        <v>3130</v>
      </c>
      <c r="F835" s="18">
        <v>100000</v>
      </c>
      <c r="G835" s="19">
        <v>0</v>
      </c>
      <c r="H835" s="20">
        <v>100000</v>
      </c>
      <c r="I835" s="24">
        <f t="shared" si="92"/>
        <v>0</v>
      </c>
      <c r="J835" s="25" t="s">
        <v>55</v>
      </c>
    </row>
    <row r="836" spans="2:10" ht="21.95" customHeight="1">
      <c r="B836" s="15" t="s">
        <v>46</v>
      </c>
      <c r="C836" s="16" t="s">
        <v>3131</v>
      </c>
      <c r="D836" s="17" t="s">
        <v>3132</v>
      </c>
      <c r="E836" s="16" t="s">
        <v>3133</v>
      </c>
      <c r="F836" s="18">
        <v>974.35</v>
      </c>
      <c r="G836" s="19">
        <f t="shared" ref="G836:G840" si="98">SUM(F836-H836)</f>
        <v>974.35</v>
      </c>
      <c r="H836" s="20">
        <v>0</v>
      </c>
      <c r="I836" s="24">
        <f t="shared" si="92"/>
        <v>1</v>
      </c>
      <c r="J836" s="25" t="s">
        <v>55</v>
      </c>
    </row>
    <row r="837" spans="2:10" ht="21.95" customHeight="1">
      <c r="B837" s="15" t="s">
        <v>2432</v>
      </c>
      <c r="C837" s="16" t="s">
        <v>3134</v>
      </c>
      <c r="D837" s="17" t="s">
        <v>3135</v>
      </c>
      <c r="E837" s="16" t="s">
        <v>3136</v>
      </c>
      <c r="F837" s="18">
        <v>3672.23</v>
      </c>
      <c r="G837" s="19">
        <v>0</v>
      </c>
      <c r="H837" s="20">
        <v>3672.23</v>
      </c>
      <c r="I837" s="24">
        <f t="shared" si="92"/>
        <v>0</v>
      </c>
      <c r="J837" s="25" t="s">
        <v>55</v>
      </c>
    </row>
    <row r="838" spans="2:10" ht="21.95" customHeight="1">
      <c r="B838" s="15" t="s">
        <v>120</v>
      </c>
      <c r="C838" s="16" t="s">
        <v>3137</v>
      </c>
      <c r="D838" s="17" t="s">
        <v>3138</v>
      </c>
      <c r="E838" s="16" t="s">
        <v>3139</v>
      </c>
      <c r="F838" s="18">
        <v>100000</v>
      </c>
      <c r="G838" s="19">
        <v>0</v>
      </c>
      <c r="H838" s="20">
        <v>100000</v>
      </c>
      <c r="I838" s="24">
        <f t="shared" si="92"/>
        <v>0</v>
      </c>
      <c r="J838" s="25" t="s">
        <v>55</v>
      </c>
    </row>
    <row r="839" spans="2:10" ht="21.95" customHeight="1">
      <c r="B839" s="15" t="s">
        <v>65</v>
      </c>
      <c r="C839" s="16" t="s">
        <v>3140</v>
      </c>
      <c r="D839" s="17" t="s">
        <v>3141</v>
      </c>
      <c r="E839" s="16" t="s">
        <v>3142</v>
      </c>
      <c r="F839" s="18">
        <v>95000</v>
      </c>
      <c r="G839" s="19">
        <f t="shared" si="98"/>
        <v>29902.910000000003</v>
      </c>
      <c r="H839" s="20">
        <v>65097.09</v>
      </c>
      <c r="I839" s="24">
        <f t="shared" si="92"/>
        <v>0.31476747368421054</v>
      </c>
      <c r="J839" s="25" t="s">
        <v>55</v>
      </c>
    </row>
    <row r="840" spans="2:10" ht="21.95" customHeight="1">
      <c r="B840" s="15" t="s">
        <v>81</v>
      </c>
      <c r="C840" s="16" t="s">
        <v>3143</v>
      </c>
      <c r="D840" s="17" t="s">
        <v>3144</v>
      </c>
      <c r="E840" s="16" t="s">
        <v>143</v>
      </c>
      <c r="F840" s="18">
        <v>529753.36</v>
      </c>
      <c r="G840" s="19">
        <f t="shared" si="98"/>
        <v>326056.06</v>
      </c>
      <c r="H840" s="20">
        <v>203697.3</v>
      </c>
      <c r="I840" s="24">
        <f t="shared" si="92"/>
        <v>0.61548653509248152</v>
      </c>
      <c r="J840" s="25" t="s">
        <v>55</v>
      </c>
    </row>
    <row r="841" spans="2:10" ht="21.95" customHeight="1">
      <c r="B841" s="15" t="s">
        <v>46</v>
      </c>
      <c r="C841" s="16" t="s">
        <v>3145</v>
      </c>
      <c r="D841" s="17" t="s">
        <v>3146</v>
      </c>
      <c r="E841" s="16" t="s">
        <v>3147</v>
      </c>
      <c r="F841" s="18">
        <v>18085.77</v>
      </c>
      <c r="G841" s="19">
        <v>0</v>
      </c>
      <c r="H841" s="20">
        <v>18085.77</v>
      </c>
      <c r="I841" s="24">
        <f t="shared" si="92"/>
        <v>0</v>
      </c>
      <c r="J841" s="25" t="s">
        <v>55</v>
      </c>
    </row>
    <row r="842" spans="2:10" ht="21.95" customHeight="1">
      <c r="B842" s="15" t="s">
        <v>159</v>
      </c>
      <c r="C842" s="16" t="s">
        <v>3148</v>
      </c>
      <c r="D842" s="17" t="s">
        <v>3149</v>
      </c>
      <c r="E842" s="16" t="s">
        <v>3150</v>
      </c>
      <c r="F842" s="18">
        <v>100000</v>
      </c>
      <c r="G842" s="19">
        <v>0</v>
      </c>
      <c r="H842" s="20">
        <v>100000</v>
      </c>
      <c r="I842" s="24">
        <f t="shared" si="92"/>
        <v>0</v>
      </c>
      <c r="J842" s="25" t="s">
        <v>55</v>
      </c>
    </row>
    <row r="843" spans="2:10" ht="21.95" customHeight="1">
      <c r="B843" s="15" t="s">
        <v>96</v>
      </c>
      <c r="C843" s="16" t="s">
        <v>3151</v>
      </c>
      <c r="D843" s="17" t="s">
        <v>3152</v>
      </c>
      <c r="E843" s="16" t="s">
        <v>3153</v>
      </c>
      <c r="F843" s="18">
        <v>104098.79</v>
      </c>
      <c r="G843" s="19">
        <f t="shared" ref="G843:G846" si="99">SUM(F843-H843)</f>
        <v>34520.599999999991</v>
      </c>
      <c r="H843" s="20">
        <v>69578.19</v>
      </c>
      <c r="I843" s="24">
        <f t="shared" si="92"/>
        <v>0.3316138448871499</v>
      </c>
      <c r="J843" s="25" t="s">
        <v>55</v>
      </c>
    </row>
    <row r="844" spans="2:10" ht="21.95" customHeight="1">
      <c r="B844" s="15" t="s">
        <v>96</v>
      </c>
      <c r="C844" s="16" t="s">
        <v>3154</v>
      </c>
      <c r="D844" s="17" t="s">
        <v>3155</v>
      </c>
      <c r="E844" s="16" t="s">
        <v>3153</v>
      </c>
      <c r="F844" s="18">
        <v>200000</v>
      </c>
      <c r="G844" s="19">
        <f t="shared" si="99"/>
        <v>10000</v>
      </c>
      <c r="H844" s="20">
        <v>190000</v>
      </c>
      <c r="I844" s="24">
        <f t="shared" si="92"/>
        <v>0.05</v>
      </c>
      <c r="J844" s="25" t="s">
        <v>55</v>
      </c>
    </row>
    <row r="845" spans="2:10" ht="21.95" customHeight="1">
      <c r="B845" s="15" t="s">
        <v>72</v>
      </c>
      <c r="C845" s="16" t="s">
        <v>3156</v>
      </c>
      <c r="D845" s="17" t="s">
        <v>3157</v>
      </c>
      <c r="E845" s="16" t="s">
        <v>3158</v>
      </c>
      <c r="F845" s="18">
        <v>100000</v>
      </c>
      <c r="G845" s="19">
        <f t="shared" si="99"/>
        <v>5000</v>
      </c>
      <c r="H845" s="20">
        <v>95000</v>
      </c>
      <c r="I845" s="24">
        <f t="shared" si="92"/>
        <v>0.05</v>
      </c>
      <c r="J845" s="25" t="s">
        <v>55</v>
      </c>
    </row>
    <row r="846" spans="2:10" ht="21.95" customHeight="1">
      <c r="B846" s="15" t="s">
        <v>134</v>
      </c>
      <c r="C846" s="16" t="s">
        <v>3159</v>
      </c>
      <c r="D846" s="17" t="s">
        <v>3160</v>
      </c>
      <c r="E846" s="16" t="s">
        <v>3161</v>
      </c>
      <c r="F846" s="18">
        <v>72401</v>
      </c>
      <c r="G846" s="19">
        <f t="shared" si="99"/>
        <v>40733.699999999997</v>
      </c>
      <c r="H846" s="20">
        <v>31667.3</v>
      </c>
      <c r="I846" s="24">
        <f t="shared" si="92"/>
        <v>0.56261239485642456</v>
      </c>
      <c r="J846" s="25" t="s">
        <v>55</v>
      </c>
    </row>
    <row r="847" spans="2:10" ht="21.95" customHeight="1">
      <c r="B847" s="15" t="s">
        <v>60</v>
      </c>
      <c r="C847" s="16" t="s">
        <v>3162</v>
      </c>
      <c r="D847" s="17" t="s">
        <v>3163</v>
      </c>
      <c r="E847" s="16" t="s">
        <v>3164</v>
      </c>
      <c r="F847" s="18">
        <v>5197.58</v>
      </c>
      <c r="G847" s="19">
        <v>0</v>
      </c>
      <c r="H847" s="20">
        <v>5197.58</v>
      </c>
      <c r="I847" s="24">
        <f>SUM(G847/F847)</f>
        <v>0</v>
      </c>
      <c r="J847" s="25" t="s">
        <v>55</v>
      </c>
    </row>
    <row r="848" spans="2:10" ht="21.95" customHeight="1">
      <c r="B848" s="15" t="s">
        <v>1796</v>
      </c>
      <c r="C848" s="16" t="s">
        <v>3165</v>
      </c>
      <c r="D848" s="17" t="s">
        <v>3166</v>
      </c>
      <c r="E848" s="16" t="s">
        <v>3167</v>
      </c>
      <c r="F848" s="18">
        <v>42120</v>
      </c>
      <c r="G848" s="19">
        <v>0</v>
      </c>
      <c r="H848" s="20">
        <v>42120</v>
      </c>
      <c r="I848" s="24">
        <f>SUM(G848/F848)</f>
        <v>0</v>
      </c>
      <c r="J848" s="25" t="s">
        <v>55</v>
      </c>
    </row>
    <row r="849" spans="2:10" ht="21.95" customHeight="1">
      <c r="B849" s="15" t="s">
        <v>159</v>
      </c>
      <c r="C849" s="16" t="s">
        <v>3168</v>
      </c>
      <c r="D849" s="17" t="s">
        <v>3169</v>
      </c>
      <c r="E849" s="16" t="s">
        <v>3170</v>
      </c>
      <c r="F849" s="18">
        <v>7783.91</v>
      </c>
      <c r="G849" s="19">
        <v>0</v>
      </c>
      <c r="H849" s="20">
        <v>7783.91</v>
      </c>
      <c r="I849" s="24">
        <f>SUM(G849/F849)</f>
        <v>0</v>
      </c>
      <c r="J849" s="25" t="s">
        <v>55</v>
      </c>
    </row>
    <row r="850" spans="2:10" ht="21.95" customHeight="1">
      <c r="B850" s="15" t="s">
        <v>159</v>
      </c>
      <c r="C850" s="16" t="s">
        <v>3171</v>
      </c>
      <c r="D850" s="17" t="s">
        <v>3172</v>
      </c>
      <c r="E850" s="16" t="s">
        <v>3170</v>
      </c>
      <c r="F850" s="18">
        <v>724980</v>
      </c>
      <c r="G850" s="19">
        <f>SUM(F850-H850)</f>
        <v>248813.38</v>
      </c>
      <c r="H850" s="20">
        <v>476166.62</v>
      </c>
      <c r="I850" s="24">
        <f>SUM(G850/F850)</f>
        <v>0.34320033656100857</v>
      </c>
      <c r="J850" s="25" t="s">
        <v>55</v>
      </c>
    </row>
    <row r="851" spans="2:10" ht="21.95" customHeight="1">
      <c r="B851" s="15" t="s">
        <v>159</v>
      </c>
      <c r="C851" s="16" t="s">
        <v>3173</v>
      </c>
      <c r="D851" s="17" t="s">
        <v>3174</v>
      </c>
      <c r="E851" s="16" t="s">
        <v>3170</v>
      </c>
      <c r="F851" s="18">
        <v>900000</v>
      </c>
      <c r="G851" s="19">
        <f>SUM(F851-H851)</f>
        <v>45000</v>
      </c>
      <c r="H851" s="20">
        <v>855000</v>
      </c>
      <c r="I851" s="24">
        <f>SUM(G851/F851)</f>
        <v>0.05</v>
      </c>
      <c r="J851" s="25" t="s">
        <v>55</v>
      </c>
    </row>
    <row r="852" spans="2:10" ht="21.95" customHeight="1">
      <c r="B852" s="15" t="s">
        <v>159</v>
      </c>
      <c r="C852" s="16" t="s">
        <v>3176</v>
      </c>
      <c r="D852" s="17" t="s">
        <v>3177</v>
      </c>
      <c r="E852" s="16" t="s">
        <v>3170</v>
      </c>
      <c r="F852" s="18">
        <v>108815.47</v>
      </c>
      <c r="G852" s="19">
        <f t="shared" ref="G852:G858" si="100">SUM(F852-H852)</f>
        <v>37565</v>
      </c>
      <c r="H852" s="20">
        <v>71250.47</v>
      </c>
      <c r="I852" s="24">
        <f t="shared" ref="I852:I896" si="101">SUM(G852/F852)</f>
        <v>0.34521745851026514</v>
      </c>
      <c r="J852" s="25" t="s">
        <v>55</v>
      </c>
    </row>
    <row r="853" spans="2:10" ht="21.95" customHeight="1">
      <c r="B853" s="15" t="s">
        <v>124</v>
      </c>
      <c r="C853" s="16" t="s">
        <v>3178</v>
      </c>
      <c r="D853" s="17" t="s">
        <v>3179</v>
      </c>
      <c r="E853" s="16" t="s">
        <v>3180</v>
      </c>
      <c r="F853" s="18">
        <v>20901.43</v>
      </c>
      <c r="G853" s="19">
        <f t="shared" si="100"/>
        <v>5670</v>
      </c>
      <c r="H853" s="20">
        <v>15231.43</v>
      </c>
      <c r="I853" s="24">
        <f t="shared" si="101"/>
        <v>0.27127330522361387</v>
      </c>
      <c r="J853" s="25" t="s">
        <v>55</v>
      </c>
    </row>
    <row r="854" spans="2:10" ht="21.95" customHeight="1">
      <c r="B854" s="15" t="s">
        <v>124</v>
      </c>
      <c r="C854" s="16" t="s">
        <v>3181</v>
      </c>
      <c r="D854" s="17" t="s">
        <v>3182</v>
      </c>
      <c r="E854" s="16" t="s">
        <v>3180</v>
      </c>
      <c r="F854" s="18">
        <v>298965.48</v>
      </c>
      <c r="G854" s="19">
        <f t="shared" si="100"/>
        <v>22406.709999999963</v>
      </c>
      <c r="H854" s="20">
        <v>276558.77</v>
      </c>
      <c r="I854" s="24">
        <f t="shared" si="101"/>
        <v>7.4947482231058793E-2</v>
      </c>
      <c r="J854" s="25" t="s">
        <v>55</v>
      </c>
    </row>
    <row r="855" spans="2:10" ht="21.95" customHeight="1">
      <c r="B855" s="15" t="s">
        <v>270</v>
      </c>
      <c r="C855" s="16" t="s">
        <v>3183</v>
      </c>
      <c r="D855" s="17" t="s">
        <v>3184</v>
      </c>
      <c r="E855" s="16" t="s">
        <v>3185</v>
      </c>
      <c r="F855" s="18">
        <v>8383.42</v>
      </c>
      <c r="G855" s="19">
        <f t="shared" si="100"/>
        <v>6583.2</v>
      </c>
      <c r="H855" s="20">
        <v>1800.22</v>
      </c>
      <c r="I855" s="24">
        <f t="shared" si="101"/>
        <v>0.78526424776523185</v>
      </c>
      <c r="J855" s="25" t="s">
        <v>55</v>
      </c>
    </row>
    <row r="856" spans="2:10" ht="21.95" customHeight="1">
      <c r="B856" s="15" t="s">
        <v>65</v>
      </c>
      <c r="C856" s="16" t="s">
        <v>3186</v>
      </c>
      <c r="D856" s="17" t="s">
        <v>3187</v>
      </c>
      <c r="E856" s="16" t="s">
        <v>3188</v>
      </c>
      <c r="F856" s="18">
        <v>94611.18</v>
      </c>
      <c r="G856" s="19">
        <f t="shared" si="100"/>
        <v>4600.2099999999919</v>
      </c>
      <c r="H856" s="20">
        <v>90010.97</v>
      </c>
      <c r="I856" s="24">
        <f t="shared" si="101"/>
        <v>4.8622266417140049E-2</v>
      </c>
      <c r="J856" s="25" t="s">
        <v>55</v>
      </c>
    </row>
    <row r="857" spans="2:10" ht="21.95" customHeight="1">
      <c r="B857" s="15" t="s">
        <v>65</v>
      </c>
      <c r="C857" s="16" t="s">
        <v>3189</v>
      </c>
      <c r="D857" s="17" t="s">
        <v>3190</v>
      </c>
      <c r="E857" s="16" t="s">
        <v>3191</v>
      </c>
      <c r="F857" s="18">
        <v>45302</v>
      </c>
      <c r="G857" s="19">
        <f t="shared" si="100"/>
        <v>8030</v>
      </c>
      <c r="H857" s="20">
        <v>37272</v>
      </c>
      <c r="I857" s="24">
        <f t="shared" si="101"/>
        <v>0.1772548673347755</v>
      </c>
      <c r="J857" s="25" t="s">
        <v>55</v>
      </c>
    </row>
    <row r="858" spans="2:10" ht="21.95" customHeight="1">
      <c r="B858" s="15" t="s">
        <v>65</v>
      </c>
      <c r="C858" s="16" t="s">
        <v>3192</v>
      </c>
      <c r="D858" s="17" t="s">
        <v>3193</v>
      </c>
      <c r="E858" s="16" t="s">
        <v>3191</v>
      </c>
      <c r="F858" s="18">
        <v>94980</v>
      </c>
      <c r="G858" s="19">
        <f t="shared" si="100"/>
        <v>1500</v>
      </c>
      <c r="H858" s="20">
        <v>93480</v>
      </c>
      <c r="I858" s="24">
        <f t="shared" si="101"/>
        <v>1.5792798483891344E-2</v>
      </c>
      <c r="J858" s="25" t="s">
        <v>55</v>
      </c>
    </row>
    <row r="859" spans="2:10" ht="21.95" customHeight="1">
      <c r="B859" s="15" t="s">
        <v>134</v>
      </c>
      <c r="C859" s="16" t="s">
        <v>3194</v>
      </c>
      <c r="D859" s="17" t="s">
        <v>3195</v>
      </c>
      <c r="E859" s="16" t="s">
        <v>3196</v>
      </c>
      <c r="F859" s="18">
        <v>0.01</v>
      </c>
      <c r="G859" s="19">
        <v>0</v>
      </c>
      <c r="H859" s="20">
        <v>0.01</v>
      </c>
      <c r="I859" s="24">
        <f t="shared" si="101"/>
        <v>0</v>
      </c>
      <c r="J859" s="25" t="s">
        <v>55</v>
      </c>
    </row>
    <row r="860" spans="2:10" ht="21.95" customHeight="1">
      <c r="B860" s="15" t="s">
        <v>311</v>
      </c>
      <c r="C860" s="16" t="s">
        <v>3197</v>
      </c>
      <c r="D860" s="17" t="s">
        <v>3198</v>
      </c>
      <c r="E860" s="16" t="s">
        <v>3199</v>
      </c>
      <c r="F860" s="18">
        <v>45179.49</v>
      </c>
      <c r="G860" s="19">
        <v>0</v>
      </c>
      <c r="H860" s="20">
        <v>45179.49</v>
      </c>
      <c r="I860" s="24">
        <f t="shared" si="101"/>
        <v>0</v>
      </c>
      <c r="J860" s="25" t="s">
        <v>55</v>
      </c>
    </row>
    <row r="861" spans="2:10" ht="21.95" customHeight="1">
      <c r="B861" s="15" t="s">
        <v>72</v>
      </c>
      <c r="C861" s="16" t="s">
        <v>3200</v>
      </c>
      <c r="D861" s="17" t="s">
        <v>3201</v>
      </c>
      <c r="E861" s="16" t="s">
        <v>3202</v>
      </c>
      <c r="F861" s="18">
        <v>114.21</v>
      </c>
      <c r="G861" s="19">
        <v>0</v>
      </c>
      <c r="H861" s="20">
        <v>114.21</v>
      </c>
      <c r="I861" s="24">
        <f t="shared" si="101"/>
        <v>0</v>
      </c>
      <c r="J861" s="25" t="s">
        <v>55</v>
      </c>
    </row>
    <row r="862" spans="2:10" ht="21.95" customHeight="1">
      <c r="B862" s="15" t="s">
        <v>72</v>
      </c>
      <c r="C862" s="16" t="s">
        <v>3203</v>
      </c>
      <c r="D862" s="17" t="s">
        <v>3204</v>
      </c>
      <c r="E862" s="16" t="s">
        <v>3202</v>
      </c>
      <c r="F862" s="18">
        <v>277345</v>
      </c>
      <c r="G862" s="19">
        <f t="shared" ref="G862:G865" si="102">SUM(F862-H862)</f>
        <v>158613.27000000002</v>
      </c>
      <c r="H862" s="20">
        <v>118731.73</v>
      </c>
      <c r="I862" s="24">
        <f t="shared" si="101"/>
        <v>0.57189879031531132</v>
      </c>
      <c r="J862" s="25" t="s">
        <v>55</v>
      </c>
    </row>
    <row r="863" spans="2:10" ht="21.95" customHeight="1">
      <c r="B863" s="15" t="s">
        <v>159</v>
      </c>
      <c r="C863" s="16" t="s">
        <v>3205</v>
      </c>
      <c r="D863" s="17" t="s">
        <v>3206</v>
      </c>
      <c r="E863" s="16" t="s">
        <v>3207</v>
      </c>
      <c r="F863" s="18">
        <v>30814</v>
      </c>
      <c r="G863" s="19">
        <f t="shared" si="102"/>
        <v>10526.2</v>
      </c>
      <c r="H863" s="20">
        <v>20287.8</v>
      </c>
      <c r="I863" s="24">
        <f t="shared" si="101"/>
        <v>0.34160446550269358</v>
      </c>
      <c r="J863" s="25" t="s">
        <v>55</v>
      </c>
    </row>
    <row r="864" spans="2:10" ht="21.95" customHeight="1">
      <c r="B864" s="15" t="s">
        <v>159</v>
      </c>
      <c r="C864" s="16" t="s">
        <v>3208</v>
      </c>
      <c r="D864" s="17" t="s">
        <v>3209</v>
      </c>
      <c r="E864" s="16" t="s">
        <v>3210</v>
      </c>
      <c r="F864" s="18">
        <v>15000</v>
      </c>
      <c r="G864" s="19">
        <f t="shared" si="102"/>
        <v>750</v>
      </c>
      <c r="H864" s="20">
        <v>14250</v>
      </c>
      <c r="I864" s="24">
        <f t="shared" si="101"/>
        <v>0.05</v>
      </c>
      <c r="J864" s="25" t="s">
        <v>55</v>
      </c>
    </row>
    <row r="865" spans="2:10" ht="21.95" customHeight="1">
      <c r="B865" s="15" t="s">
        <v>270</v>
      </c>
      <c r="C865" s="16" t="s">
        <v>3211</v>
      </c>
      <c r="D865" s="17" t="s">
        <v>3212</v>
      </c>
      <c r="E865" s="16" t="s">
        <v>3213</v>
      </c>
      <c r="F865" s="18">
        <v>130950</v>
      </c>
      <c r="G865" s="19">
        <f t="shared" si="102"/>
        <v>49475</v>
      </c>
      <c r="H865" s="20">
        <v>81475</v>
      </c>
      <c r="I865" s="24">
        <f t="shared" si="101"/>
        <v>0.3778159602901871</v>
      </c>
      <c r="J865" s="25" t="s">
        <v>55</v>
      </c>
    </row>
    <row r="866" spans="2:10" ht="21.95" customHeight="1">
      <c r="B866" s="15" t="s">
        <v>270</v>
      </c>
      <c r="C866" s="16" t="s">
        <v>3214</v>
      </c>
      <c r="D866" s="17" t="s">
        <v>3215</v>
      </c>
      <c r="E866" s="16" t="s">
        <v>3216</v>
      </c>
      <c r="F866" s="18">
        <v>1023.98</v>
      </c>
      <c r="G866" s="19">
        <v>0</v>
      </c>
      <c r="H866" s="20">
        <v>1023.98</v>
      </c>
      <c r="I866" s="24">
        <f t="shared" si="101"/>
        <v>0</v>
      </c>
      <c r="J866" s="25" t="s">
        <v>55</v>
      </c>
    </row>
    <row r="867" spans="2:10" ht="21.95" customHeight="1">
      <c r="B867" s="15" t="s">
        <v>85</v>
      </c>
      <c r="C867" s="16" t="s">
        <v>3217</v>
      </c>
      <c r="D867" s="17" t="s">
        <v>3218</v>
      </c>
      <c r="E867" s="16" t="s">
        <v>3219</v>
      </c>
      <c r="F867" s="18">
        <v>312501.53999999998</v>
      </c>
      <c r="G867" s="19">
        <f t="shared" ref="G867:G870" si="103">SUM(F867-H867)</f>
        <v>41639.679999999993</v>
      </c>
      <c r="H867" s="20">
        <v>270861.86</v>
      </c>
      <c r="I867" s="24">
        <f t="shared" si="101"/>
        <v>0.13324631936213818</v>
      </c>
      <c r="J867" s="25" t="s">
        <v>55</v>
      </c>
    </row>
    <row r="868" spans="2:10" ht="21.95" customHeight="1">
      <c r="B868" s="15" t="s">
        <v>169</v>
      </c>
      <c r="C868" s="16" t="s">
        <v>3220</v>
      </c>
      <c r="D868" s="17" t="s">
        <v>3221</v>
      </c>
      <c r="E868" s="16" t="s">
        <v>3222</v>
      </c>
      <c r="F868" s="18">
        <v>4563.1899999999996</v>
      </c>
      <c r="G868" s="19">
        <f t="shared" si="103"/>
        <v>4029.4999999999995</v>
      </c>
      <c r="H868" s="20">
        <v>533.69000000000005</v>
      </c>
      <c r="I868" s="24">
        <f t="shared" si="101"/>
        <v>0.88304453682621142</v>
      </c>
      <c r="J868" s="25" t="s">
        <v>55</v>
      </c>
    </row>
    <row r="869" spans="2:10" ht="21.95" customHeight="1">
      <c r="B869" s="15" t="s">
        <v>124</v>
      </c>
      <c r="C869" s="16" t="s">
        <v>3223</v>
      </c>
      <c r="D869" s="17" t="s">
        <v>3224</v>
      </c>
      <c r="E869" s="16" t="s">
        <v>3225</v>
      </c>
      <c r="F869" s="18">
        <v>5534.49</v>
      </c>
      <c r="G869" s="19">
        <f t="shared" si="103"/>
        <v>1000</v>
      </c>
      <c r="H869" s="20">
        <v>4534.49</v>
      </c>
      <c r="I869" s="24">
        <f t="shared" si="101"/>
        <v>0.18068512184501193</v>
      </c>
      <c r="J869" s="25" t="s">
        <v>55</v>
      </c>
    </row>
    <row r="870" spans="2:10" ht="21.95" customHeight="1">
      <c r="B870" s="15" t="s">
        <v>124</v>
      </c>
      <c r="C870" s="16" t="s">
        <v>3226</v>
      </c>
      <c r="D870" s="17" t="s">
        <v>3227</v>
      </c>
      <c r="E870" s="16" t="s">
        <v>3225</v>
      </c>
      <c r="F870" s="18">
        <v>62105</v>
      </c>
      <c r="G870" s="19">
        <f t="shared" si="103"/>
        <v>2817.1399999999994</v>
      </c>
      <c r="H870" s="20">
        <v>59287.86</v>
      </c>
      <c r="I870" s="24">
        <f t="shared" si="101"/>
        <v>4.5360921020851777E-2</v>
      </c>
      <c r="J870" s="25" t="s">
        <v>55</v>
      </c>
    </row>
    <row r="871" spans="2:10" ht="21.95" customHeight="1">
      <c r="B871" s="15" t="s">
        <v>169</v>
      </c>
      <c r="C871" s="16" t="s">
        <v>3228</v>
      </c>
      <c r="D871" s="17" t="s">
        <v>3229</v>
      </c>
      <c r="E871" s="16" t="s">
        <v>3230</v>
      </c>
      <c r="F871" s="18">
        <v>50000</v>
      </c>
      <c r="G871" s="19">
        <v>0</v>
      </c>
      <c r="H871" s="20">
        <v>50000</v>
      </c>
      <c r="I871" s="24">
        <f t="shared" si="101"/>
        <v>0</v>
      </c>
      <c r="J871" s="25" t="s">
        <v>55</v>
      </c>
    </row>
    <row r="872" spans="2:10" ht="21.95" customHeight="1">
      <c r="B872" s="15" t="s">
        <v>124</v>
      </c>
      <c r="C872" s="16" t="s">
        <v>3231</v>
      </c>
      <c r="D872" s="17" t="s">
        <v>3232</v>
      </c>
      <c r="E872" s="16" t="s">
        <v>466</v>
      </c>
      <c r="F872" s="18">
        <v>119315.4</v>
      </c>
      <c r="G872" s="19">
        <f t="shared" ref="G872:G875" si="104">SUM(F872-H872)</f>
        <v>40646.26999999999</v>
      </c>
      <c r="H872" s="20">
        <v>78669.13</v>
      </c>
      <c r="I872" s="24">
        <f t="shared" si="101"/>
        <v>0.34066239563375716</v>
      </c>
      <c r="J872" s="25" t="s">
        <v>55</v>
      </c>
    </row>
    <row r="873" spans="2:10" ht="21.95" customHeight="1">
      <c r="B873" s="15" t="s">
        <v>124</v>
      </c>
      <c r="C873" s="16" t="s">
        <v>3233</v>
      </c>
      <c r="D873" s="17" t="s">
        <v>3234</v>
      </c>
      <c r="E873" s="16" t="s">
        <v>466</v>
      </c>
      <c r="F873" s="18">
        <v>50000</v>
      </c>
      <c r="G873" s="19">
        <f t="shared" si="104"/>
        <v>2500</v>
      </c>
      <c r="H873" s="20">
        <v>47500</v>
      </c>
      <c r="I873" s="24">
        <f t="shared" si="101"/>
        <v>0.05</v>
      </c>
      <c r="J873" s="25" t="s">
        <v>55</v>
      </c>
    </row>
    <row r="874" spans="2:10" ht="21.95" customHeight="1">
      <c r="B874" s="15" t="s">
        <v>3235</v>
      </c>
      <c r="C874" s="16" t="s">
        <v>3236</v>
      </c>
      <c r="D874" s="17" t="s">
        <v>3237</v>
      </c>
      <c r="E874" s="16" t="s">
        <v>3238</v>
      </c>
      <c r="F874" s="18">
        <v>500000</v>
      </c>
      <c r="G874" s="19">
        <f t="shared" si="104"/>
        <v>27000</v>
      </c>
      <c r="H874" s="20">
        <v>473000</v>
      </c>
      <c r="I874" s="24">
        <f t="shared" si="101"/>
        <v>5.3999999999999999E-2</v>
      </c>
      <c r="J874" s="25" t="s">
        <v>55</v>
      </c>
    </row>
    <row r="875" spans="2:10" ht="21.95" customHeight="1">
      <c r="B875" s="15" t="s">
        <v>3239</v>
      </c>
      <c r="C875" s="16" t="s">
        <v>3240</v>
      </c>
      <c r="D875" s="17" t="s">
        <v>3241</v>
      </c>
      <c r="E875" s="16" t="s">
        <v>3238</v>
      </c>
      <c r="F875" s="18">
        <v>659817.05000000005</v>
      </c>
      <c r="G875" s="19">
        <f t="shared" si="104"/>
        <v>601247.35000000009</v>
      </c>
      <c r="H875" s="20">
        <v>58569.7</v>
      </c>
      <c r="I875" s="24">
        <f t="shared" si="101"/>
        <v>0.91123342447728506</v>
      </c>
      <c r="J875" s="25" t="s">
        <v>55</v>
      </c>
    </row>
    <row r="876" spans="2:10" ht="21.95" customHeight="1">
      <c r="B876" s="15" t="s">
        <v>81</v>
      </c>
      <c r="C876" s="16" t="s">
        <v>3242</v>
      </c>
      <c r="D876" s="17" t="s">
        <v>3243</v>
      </c>
      <c r="E876" s="16" t="s">
        <v>359</v>
      </c>
      <c r="F876" s="18">
        <v>3008.21</v>
      </c>
      <c r="G876" s="19">
        <v>0</v>
      </c>
      <c r="H876" s="20">
        <v>3008.21</v>
      </c>
      <c r="I876" s="24">
        <f t="shared" si="101"/>
        <v>0</v>
      </c>
      <c r="J876" s="25" t="s">
        <v>55</v>
      </c>
    </row>
    <row r="877" spans="2:10" ht="21.95" customHeight="1">
      <c r="B877" s="15" t="s">
        <v>81</v>
      </c>
      <c r="C877" s="16" t="s">
        <v>3244</v>
      </c>
      <c r="D877" s="17" t="s">
        <v>3245</v>
      </c>
      <c r="E877" s="16" t="s">
        <v>3246</v>
      </c>
      <c r="F877" s="18">
        <v>91500</v>
      </c>
      <c r="G877" s="19">
        <f t="shared" ref="G877:G880" si="105">SUM(F877-H877)</f>
        <v>6809.6999999999971</v>
      </c>
      <c r="H877" s="20">
        <v>84690.3</v>
      </c>
      <c r="I877" s="24">
        <f t="shared" si="101"/>
        <v>7.4422950819672096E-2</v>
      </c>
      <c r="J877" s="25" t="s">
        <v>55</v>
      </c>
    </row>
    <row r="878" spans="2:10" ht="21.95" customHeight="1">
      <c r="B878" s="15" t="s">
        <v>284</v>
      </c>
      <c r="C878" s="16" t="s">
        <v>3247</v>
      </c>
      <c r="D878" s="17" t="s">
        <v>3248</v>
      </c>
      <c r="E878" s="16" t="s">
        <v>3249</v>
      </c>
      <c r="F878" s="18">
        <v>71105.97</v>
      </c>
      <c r="G878" s="19">
        <f t="shared" si="105"/>
        <v>31105.97</v>
      </c>
      <c r="H878" s="20">
        <v>40000</v>
      </c>
      <c r="I878" s="24">
        <f t="shared" si="101"/>
        <v>0.43745933006750348</v>
      </c>
      <c r="J878" s="25" t="s">
        <v>55</v>
      </c>
    </row>
    <row r="879" spans="2:10" ht="21.95" customHeight="1">
      <c r="B879" s="15" t="s">
        <v>159</v>
      </c>
      <c r="C879" s="16" t="s">
        <v>3250</v>
      </c>
      <c r="D879" s="17" t="s">
        <v>3251</v>
      </c>
      <c r="E879" s="16" t="s">
        <v>3252</v>
      </c>
      <c r="F879" s="18">
        <v>348376.88</v>
      </c>
      <c r="G879" s="19">
        <f t="shared" si="105"/>
        <v>209438.79</v>
      </c>
      <c r="H879" s="20">
        <v>138938.09</v>
      </c>
      <c r="I879" s="24">
        <f t="shared" si="101"/>
        <v>0.60118452751514395</v>
      </c>
      <c r="J879" s="25" t="s">
        <v>55</v>
      </c>
    </row>
    <row r="880" spans="2:10" ht="21.95" customHeight="1">
      <c r="B880" s="15" t="s">
        <v>159</v>
      </c>
      <c r="C880" s="16" t="s">
        <v>3253</v>
      </c>
      <c r="D880" s="17" t="s">
        <v>3254</v>
      </c>
      <c r="E880" s="16" t="s">
        <v>3252</v>
      </c>
      <c r="F880" s="18">
        <v>899826.61</v>
      </c>
      <c r="G880" s="19">
        <f t="shared" si="105"/>
        <v>448324.51999999996</v>
      </c>
      <c r="H880" s="20">
        <v>451502.09</v>
      </c>
      <c r="I880" s="24">
        <f t="shared" si="101"/>
        <v>0.49823434316973575</v>
      </c>
      <c r="J880" s="25" t="s">
        <v>55</v>
      </c>
    </row>
    <row r="881" spans="2:10" ht="21.95" customHeight="1">
      <c r="B881" s="15" t="s">
        <v>169</v>
      </c>
      <c r="C881" s="16" t="s">
        <v>3257</v>
      </c>
      <c r="D881" s="17" t="s">
        <v>3258</v>
      </c>
      <c r="E881" s="16" t="s">
        <v>3256</v>
      </c>
      <c r="F881" s="18">
        <v>47500</v>
      </c>
      <c r="G881" s="19">
        <f t="shared" ref="G881:G886" si="106">SUM(F881-H881)</f>
        <v>40976.79</v>
      </c>
      <c r="H881" s="20">
        <v>6523.21</v>
      </c>
      <c r="I881" s="24">
        <f t="shared" si="101"/>
        <v>0.86266926315789472</v>
      </c>
      <c r="J881" s="25" t="s">
        <v>55</v>
      </c>
    </row>
    <row r="882" spans="2:10" ht="21.95" customHeight="1">
      <c r="B882" s="15" t="s">
        <v>120</v>
      </c>
      <c r="C882" s="16" t="s">
        <v>3259</v>
      </c>
      <c r="D882" s="17" t="s">
        <v>3260</v>
      </c>
      <c r="E882" s="16" t="s">
        <v>3261</v>
      </c>
      <c r="F882" s="18">
        <v>50000</v>
      </c>
      <c r="G882" s="19">
        <f t="shared" si="106"/>
        <v>2937.1999999999971</v>
      </c>
      <c r="H882" s="20">
        <v>47062.8</v>
      </c>
      <c r="I882" s="24">
        <f t="shared" si="101"/>
        <v>5.8743999999999942E-2</v>
      </c>
      <c r="J882" s="25" t="s">
        <v>55</v>
      </c>
    </row>
    <row r="883" spans="2:10" ht="21.95" customHeight="1">
      <c r="B883" s="15" t="s">
        <v>124</v>
      </c>
      <c r="C883" s="16" t="s">
        <v>3262</v>
      </c>
      <c r="D883" s="17" t="s">
        <v>3263</v>
      </c>
      <c r="E883" s="16" t="s">
        <v>127</v>
      </c>
      <c r="F883" s="18">
        <v>226309.13</v>
      </c>
      <c r="G883" s="19">
        <f t="shared" si="106"/>
        <v>117338.61</v>
      </c>
      <c r="H883" s="20">
        <v>108970.52</v>
      </c>
      <c r="I883" s="24">
        <f t="shared" si="101"/>
        <v>0.51848818472325886</v>
      </c>
      <c r="J883" s="25" t="s">
        <v>55</v>
      </c>
    </row>
    <row r="884" spans="2:10" ht="21.95" customHeight="1">
      <c r="B884" s="15" t="s">
        <v>124</v>
      </c>
      <c r="C884" s="16" t="s">
        <v>3264</v>
      </c>
      <c r="D884" s="17" t="s">
        <v>3265</v>
      </c>
      <c r="E884" s="16" t="s">
        <v>127</v>
      </c>
      <c r="F884" s="18">
        <v>700000</v>
      </c>
      <c r="G884" s="19">
        <f t="shared" si="106"/>
        <v>35000</v>
      </c>
      <c r="H884" s="20">
        <v>665000</v>
      </c>
      <c r="I884" s="24">
        <f t="shared" si="101"/>
        <v>0.05</v>
      </c>
      <c r="J884" s="25" t="s">
        <v>55</v>
      </c>
    </row>
    <row r="885" spans="2:10" ht="21.95" customHeight="1">
      <c r="B885" s="15" t="s">
        <v>120</v>
      </c>
      <c r="C885" s="16" t="s">
        <v>3266</v>
      </c>
      <c r="D885" s="17" t="s">
        <v>3267</v>
      </c>
      <c r="E885" s="16" t="s">
        <v>3268</v>
      </c>
      <c r="F885" s="18">
        <v>30584.86</v>
      </c>
      <c r="G885" s="19">
        <f t="shared" si="106"/>
        <v>15000</v>
      </c>
      <c r="H885" s="20">
        <v>15584.86</v>
      </c>
      <c r="I885" s="24">
        <f t="shared" si="101"/>
        <v>0.49043873341254463</v>
      </c>
      <c r="J885" s="25" t="s">
        <v>55</v>
      </c>
    </row>
    <row r="886" spans="2:10" ht="21.95" customHeight="1">
      <c r="B886" s="15" t="s">
        <v>46</v>
      </c>
      <c r="C886" s="16" t="s">
        <v>3269</v>
      </c>
      <c r="D886" s="17" t="s">
        <v>3270</v>
      </c>
      <c r="E886" s="16" t="s">
        <v>3271</v>
      </c>
      <c r="F886" s="18">
        <v>100000</v>
      </c>
      <c r="G886" s="19">
        <f t="shared" si="106"/>
        <v>5000</v>
      </c>
      <c r="H886" s="20">
        <v>95000</v>
      </c>
      <c r="I886" s="24">
        <f t="shared" si="101"/>
        <v>0.05</v>
      </c>
      <c r="J886" s="25" t="s">
        <v>55</v>
      </c>
    </row>
    <row r="887" spans="2:10" ht="21.95" customHeight="1">
      <c r="B887" s="15" t="s">
        <v>134</v>
      </c>
      <c r="C887" s="16" t="s">
        <v>3311</v>
      </c>
      <c r="D887" s="17" t="s">
        <v>3312</v>
      </c>
      <c r="E887" s="16" t="s">
        <v>3313</v>
      </c>
      <c r="F887" s="18">
        <v>100000</v>
      </c>
      <c r="G887" s="19">
        <v>0</v>
      </c>
      <c r="H887" s="20">
        <v>100000</v>
      </c>
      <c r="I887" s="24">
        <f t="shared" si="101"/>
        <v>0</v>
      </c>
      <c r="J887" s="25" t="s">
        <v>55</v>
      </c>
    </row>
    <row r="888" spans="2:10" ht="21.95" customHeight="1">
      <c r="B888" s="15" t="s">
        <v>81</v>
      </c>
      <c r="C888" s="16" t="s">
        <v>3314</v>
      </c>
      <c r="D888" s="17" t="s">
        <v>3315</v>
      </c>
      <c r="E888" s="16" t="s">
        <v>3316</v>
      </c>
      <c r="F888" s="18">
        <v>7923.47</v>
      </c>
      <c r="G888" s="19">
        <v>0</v>
      </c>
      <c r="H888" s="20">
        <v>7923.47</v>
      </c>
      <c r="I888" s="24">
        <f t="shared" si="101"/>
        <v>0</v>
      </c>
      <c r="J888" s="25" t="s">
        <v>55</v>
      </c>
    </row>
    <row r="889" spans="2:10" ht="21.95" customHeight="1">
      <c r="B889" s="15" t="s">
        <v>81</v>
      </c>
      <c r="C889" s="16" t="s">
        <v>3317</v>
      </c>
      <c r="D889" s="17" t="s">
        <v>3318</v>
      </c>
      <c r="E889" s="16" t="s">
        <v>3316</v>
      </c>
      <c r="F889" s="18">
        <v>9853.2900000000009</v>
      </c>
      <c r="G889" s="19">
        <f>SUM(F889-H889)</f>
        <v>8100.0000000000009</v>
      </c>
      <c r="H889" s="20">
        <v>1753.29</v>
      </c>
      <c r="I889" s="24">
        <f t="shared" si="101"/>
        <v>0.82206044884500507</v>
      </c>
      <c r="J889" s="25" t="s">
        <v>55</v>
      </c>
    </row>
    <row r="890" spans="2:10" ht="21.95" customHeight="1">
      <c r="B890" s="15" t="s">
        <v>169</v>
      </c>
      <c r="C890" s="16" t="s">
        <v>3329</v>
      </c>
      <c r="D890" s="17" t="s">
        <v>3330</v>
      </c>
      <c r="E890" s="16" t="s">
        <v>3331</v>
      </c>
      <c r="F890" s="18">
        <v>152512.37</v>
      </c>
      <c r="G890" s="19">
        <f t="shared" ref="G890:G896" si="107">SUM(F890-H890)</f>
        <v>59912</v>
      </c>
      <c r="H890" s="20">
        <v>92600.37</v>
      </c>
      <c r="I890" s="24">
        <f t="shared" si="101"/>
        <v>0.3928337091607717</v>
      </c>
      <c r="J890" s="25" t="s">
        <v>55</v>
      </c>
    </row>
    <row r="891" spans="2:10" ht="21.95" customHeight="1">
      <c r="B891" s="15" t="s">
        <v>169</v>
      </c>
      <c r="C891" s="16" t="s">
        <v>3332</v>
      </c>
      <c r="D891" s="17" t="s">
        <v>3333</v>
      </c>
      <c r="E891" s="16" t="s">
        <v>3331</v>
      </c>
      <c r="F891" s="18">
        <v>26155.9</v>
      </c>
      <c r="G891" s="19">
        <f t="shared" si="107"/>
        <v>16694.68</v>
      </c>
      <c r="H891" s="20">
        <v>9461.2199999999993</v>
      </c>
      <c r="I891" s="24">
        <f t="shared" si="101"/>
        <v>0.63827587657086926</v>
      </c>
      <c r="J891" s="25" t="s">
        <v>55</v>
      </c>
    </row>
    <row r="892" spans="2:10" ht="21.95" customHeight="1">
      <c r="B892" s="15" t="s">
        <v>169</v>
      </c>
      <c r="C892" s="16" t="s">
        <v>3334</v>
      </c>
      <c r="D892" s="17" t="s">
        <v>3335</v>
      </c>
      <c r="E892" s="16" t="s">
        <v>3331</v>
      </c>
      <c r="F892" s="18">
        <v>250000</v>
      </c>
      <c r="G892" s="19">
        <f t="shared" si="107"/>
        <v>12500</v>
      </c>
      <c r="H892" s="20">
        <v>237500</v>
      </c>
      <c r="I892" s="24">
        <f t="shared" si="101"/>
        <v>0.05</v>
      </c>
      <c r="J892" s="25" t="s">
        <v>55</v>
      </c>
    </row>
    <row r="893" spans="2:10" ht="21.95" customHeight="1">
      <c r="B893" s="15" t="s">
        <v>81</v>
      </c>
      <c r="C893" s="16" t="s">
        <v>3336</v>
      </c>
      <c r="D893" s="17" t="s">
        <v>3337</v>
      </c>
      <c r="E893" s="16" t="s">
        <v>3338</v>
      </c>
      <c r="F893" s="18">
        <v>134296</v>
      </c>
      <c r="G893" s="19">
        <f t="shared" si="107"/>
        <v>38855.800000000003</v>
      </c>
      <c r="H893" s="20">
        <v>95440.2</v>
      </c>
      <c r="I893" s="24">
        <f t="shared" si="101"/>
        <v>0.28932954071603029</v>
      </c>
      <c r="J893" s="25" t="s">
        <v>55</v>
      </c>
    </row>
    <row r="894" spans="2:10" ht="21.95" customHeight="1">
      <c r="B894" s="15" t="s">
        <v>120</v>
      </c>
      <c r="C894" s="16" t="s">
        <v>3339</v>
      </c>
      <c r="D894" s="17" t="s">
        <v>3340</v>
      </c>
      <c r="E894" s="16" t="s">
        <v>3341</v>
      </c>
      <c r="F894" s="18">
        <v>66286.48</v>
      </c>
      <c r="G894" s="19">
        <f t="shared" si="107"/>
        <v>27360.699999999997</v>
      </c>
      <c r="H894" s="20">
        <v>38925.78</v>
      </c>
      <c r="I894" s="24">
        <f t="shared" si="101"/>
        <v>0.41276441289385102</v>
      </c>
      <c r="J894" s="25" t="s">
        <v>55</v>
      </c>
    </row>
    <row r="895" spans="2:10" ht="21.95" customHeight="1">
      <c r="B895" s="15" t="s">
        <v>169</v>
      </c>
      <c r="C895" s="16" t="s">
        <v>3342</v>
      </c>
      <c r="D895" s="17" t="s">
        <v>3343</v>
      </c>
      <c r="E895" s="16" t="s">
        <v>3344</v>
      </c>
      <c r="F895" s="18">
        <v>58752.81</v>
      </c>
      <c r="G895" s="19">
        <f t="shared" si="107"/>
        <v>55002.7</v>
      </c>
      <c r="H895" s="20">
        <v>3750.11</v>
      </c>
      <c r="I895" s="24">
        <f t="shared" si="101"/>
        <v>0.93617139333420818</v>
      </c>
      <c r="J895" s="25" t="s">
        <v>55</v>
      </c>
    </row>
    <row r="896" spans="2:10" ht="21.95" customHeight="1">
      <c r="B896" s="15" t="s">
        <v>120</v>
      </c>
      <c r="C896" s="16" t="s">
        <v>3345</v>
      </c>
      <c r="D896" s="17" t="s">
        <v>3346</v>
      </c>
      <c r="E896" s="16" t="s">
        <v>3347</v>
      </c>
      <c r="F896" s="18">
        <v>1159.48</v>
      </c>
      <c r="G896" s="19">
        <f t="shared" si="107"/>
        <v>1159.48</v>
      </c>
      <c r="H896" s="20">
        <v>0</v>
      </c>
      <c r="I896" s="24">
        <f t="shared" si="101"/>
        <v>1</v>
      </c>
      <c r="J896" s="25" t="s">
        <v>55</v>
      </c>
    </row>
    <row r="897" spans="2:10" ht="21.95" customHeight="1">
      <c r="B897" s="15" t="s">
        <v>72</v>
      </c>
      <c r="C897" s="16" t="s">
        <v>3350</v>
      </c>
      <c r="D897" s="17" t="s">
        <v>3351</v>
      </c>
      <c r="E897" s="16" t="s">
        <v>3352</v>
      </c>
      <c r="F897" s="18">
        <v>126203.74</v>
      </c>
      <c r="G897" s="19">
        <v>0</v>
      </c>
      <c r="H897" s="20">
        <v>126203.74</v>
      </c>
      <c r="I897" s="24">
        <f t="shared" ref="I897:I944" si="108">SUM(G897/F897)</f>
        <v>0</v>
      </c>
      <c r="J897" s="25" t="s">
        <v>55</v>
      </c>
    </row>
    <row r="898" spans="2:10" ht="21.95" customHeight="1">
      <c r="B898" s="15" t="s">
        <v>72</v>
      </c>
      <c r="C898" s="16" t="s">
        <v>3353</v>
      </c>
      <c r="D898" s="17" t="s">
        <v>3354</v>
      </c>
      <c r="E898" s="16" t="s">
        <v>3352</v>
      </c>
      <c r="F898" s="18">
        <v>100000</v>
      </c>
      <c r="G898" s="19">
        <v>0</v>
      </c>
      <c r="H898" s="20">
        <v>100000</v>
      </c>
      <c r="I898" s="24">
        <f t="shared" si="108"/>
        <v>0</v>
      </c>
      <c r="J898" s="25" t="s">
        <v>55</v>
      </c>
    </row>
    <row r="899" spans="2:10" ht="21.95" customHeight="1">
      <c r="B899" s="15" t="s">
        <v>46</v>
      </c>
      <c r="C899" s="16" t="s">
        <v>3355</v>
      </c>
      <c r="D899" s="17" t="s">
        <v>3356</v>
      </c>
      <c r="E899" s="16" t="s">
        <v>639</v>
      </c>
      <c r="F899" s="18">
        <v>50000</v>
      </c>
      <c r="G899" s="19">
        <f t="shared" ref="G899:G905" si="109">SUM(F899-H899)</f>
        <v>2500</v>
      </c>
      <c r="H899" s="20">
        <v>47500</v>
      </c>
      <c r="I899" s="24">
        <f t="shared" si="108"/>
        <v>0.05</v>
      </c>
      <c r="J899" s="25" t="s">
        <v>55</v>
      </c>
    </row>
    <row r="900" spans="2:10" ht="21.95" customHeight="1">
      <c r="B900" s="15" t="s">
        <v>60</v>
      </c>
      <c r="C900" s="16" t="s">
        <v>3357</v>
      </c>
      <c r="D900" s="17" t="s">
        <v>3358</v>
      </c>
      <c r="E900" s="16" t="s">
        <v>3359</v>
      </c>
      <c r="F900" s="18">
        <v>100000</v>
      </c>
      <c r="G900" s="19">
        <f t="shared" si="109"/>
        <v>16210</v>
      </c>
      <c r="H900" s="20">
        <v>83790</v>
      </c>
      <c r="I900" s="24">
        <f t="shared" si="108"/>
        <v>0.16209999999999999</v>
      </c>
      <c r="J900" s="25" t="s">
        <v>55</v>
      </c>
    </row>
    <row r="901" spans="2:10" ht="21.95" customHeight="1">
      <c r="B901" s="15" t="s">
        <v>96</v>
      </c>
      <c r="C901" s="16" t="s">
        <v>3360</v>
      </c>
      <c r="D901" s="17" t="s">
        <v>3361</v>
      </c>
      <c r="E901" s="16" t="s">
        <v>3362</v>
      </c>
      <c r="F901" s="18">
        <v>38117.75</v>
      </c>
      <c r="G901" s="19">
        <v>0</v>
      </c>
      <c r="H901" s="20">
        <v>38117.75</v>
      </c>
      <c r="I901" s="24">
        <f t="shared" si="108"/>
        <v>0</v>
      </c>
      <c r="J901" s="25" t="s">
        <v>55</v>
      </c>
    </row>
    <row r="902" spans="2:10" ht="21.95" customHeight="1">
      <c r="B902" s="15" t="s">
        <v>169</v>
      </c>
      <c r="C902" s="16" t="s">
        <v>3363</v>
      </c>
      <c r="D902" s="17" t="s">
        <v>3364</v>
      </c>
      <c r="E902" s="16" t="s">
        <v>3365</v>
      </c>
      <c r="F902" s="18">
        <v>202861.25</v>
      </c>
      <c r="G902" s="19">
        <f t="shared" si="109"/>
        <v>117266.3</v>
      </c>
      <c r="H902" s="20">
        <v>85594.95</v>
      </c>
      <c r="I902" s="24">
        <f t="shared" si="108"/>
        <v>0.5780616061470587</v>
      </c>
      <c r="J902" s="25" t="s">
        <v>55</v>
      </c>
    </row>
    <row r="903" spans="2:10" ht="21.95" customHeight="1">
      <c r="B903" s="15" t="s">
        <v>169</v>
      </c>
      <c r="C903" s="16" t="s">
        <v>3366</v>
      </c>
      <c r="D903" s="17" t="s">
        <v>3367</v>
      </c>
      <c r="E903" s="16" t="s">
        <v>3365</v>
      </c>
      <c r="F903" s="18">
        <v>143968</v>
      </c>
      <c r="G903" s="19">
        <f t="shared" si="109"/>
        <v>63061.270000000004</v>
      </c>
      <c r="H903" s="20">
        <v>80906.73</v>
      </c>
      <c r="I903" s="24">
        <f t="shared" si="108"/>
        <v>0.43802282451655927</v>
      </c>
      <c r="J903" s="25" t="s">
        <v>55</v>
      </c>
    </row>
    <row r="904" spans="2:10" ht="21.95" customHeight="1">
      <c r="B904" s="15" t="s">
        <v>169</v>
      </c>
      <c r="C904" s="16" t="s">
        <v>3368</v>
      </c>
      <c r="D904" s="17" t="s">
        <v>3369</v>
      </c>
      <c r="E904" s="16" t="s">
        <v>3365</v>
      </c>
      <c r="F904" s="18">
        <v>150000</v>
      </c>
      <c r="G904" s="19">
        <f t="shared" si="109"/>
        <v>7500</v>
      </c>
      <c r="H904" s="20">
        <v>142500</v>
      </c>
      <c r="I904" s="24">
        <f t="shared" si="108"/>
        <v>0.05</v>
      </c>
      <c r="J904" s="25" t="s">
        <v>55</v>
      </c>
    </row>
    <row r="905" spans="2:10" ht="21.95" customHeight="1">
      <c r="B905" s="15" t="s">
        <v>169</v>
      </c>
      <c r="C905" s="16" t="s">
        <v>3370</v>
      </c>
      <c r="D905" s="17" t="s">
        <v>3371</v>
      </c>
      <c r="E905" s="16" t="s">
        <v>3365</v>
      </c>
      <c r="F905" s="18">
        <v>20.13</v>
      </c>
      <c r="G905" s="19">
        <f t="shared" si="109"/>
        <v>20.13</v>
      </c>
      <c r="H905" s="20">
        <v>0</v>
      </c>
      <c r="I905" s="24">
        <f t="shared" si="108"/>
        <v>1</v>
      </c>
      <c r="J905" s="25" t="s">
        <v>55</v>
      </c>
    </row>
    <row r="906" spans="2:10" ht="21.95" customHeight="1">
      <c r="B906" s="15" t="s">
        <v>120</v>
      </c>
      <c r="C906" s="16" t="s">
        <v>3372</v>
      </c>
      <c r="D906" s="17" t="s">
        <v>3373</v>
      </c>
      <c r="E906" s="16" t="s">
        <v>531</v>
      </c>
      <c r="F906" s="18">
        <v>24.99</v>
      </c>
      <c r="G906" s="19">
        <v>0</v>
      </c>
      <c r="H906" s="20">
        <v>24.99</v>
      </c>
      <c r="I906" s="24">
        <f t="shared" si="108"/>
        <v>0</v>
      </c>
      <c r="J906" s="25" t="s">
        <v>55</v>
      </c>
    </row>
    <row r="907" spans="2:10" ht="21.95" customHeight="1">
      <c r="B907" s="15" t="s">
        <v>169</v>
      </c>
      <c r="C907" s="16" t="s">
        <v>3374</v>
      </c>
      <c r="D907" s="17" t="s">
        <v>3375</v>
      </c>
      <c r="E907" s="16" t="s">
        <v>3376</v>
      </c>
      <c r="F907" s="18">
        <v>80000</v>
      </c>
      <c r="G907" s="19">
        <v>0</v>
      </c>
      <c r="H907" s="20">
        <v>80000</v>
      </c>
      <c r="I907" s="24">
        <f t="shared" si="108"/>
        <v>0</v>
      </c>
      <c r="J907" s="25" t="s">
        <v>55</v>
      </c>
    </row>
    <row r="908" spans="2:10" ht="21.95" customHeight="1">
      <c r="B908" s="15" t="s">
        <v>169</v>
      </c>
      <c r="C908" s="16" t="s">
        <v>3377</v>
      </c>
      <c r="D908" s="17" t="s">
        <v>3378</v>
      </c>
      <c r="E908" s="16" t="s">
        <v>3376</v>
      </c>
      <c r="F908" s="18">
        <v>80730</v>
      </c>
      <c r="G908" s="19">
        <f t="shared" ref="G908:G911" si="110">SUM(F908-H908)</f>
        <v>64080</v>
      </c>
      <c r="H908" s="20">
        <v>16650</v>
      </c>
      <c r="I908" s="24">
        <f t="shared" si="108"/>
        <v>0.79375696767001114</v>
      </c>
      <c r="J908" s="25" t="s">
        <v>55</v>
      </c>
    </row>
    <row r="909" spans="2:10" ht="21.95" customHeight="1">
      <c r="B909" s="15" t="s">
        <v>124</v>
      </c>
      <c r="C909" s="16" t="s">
        <v>3379</v>
      </c>
      <c r="D909" s="17" t="s">
        <v>3380</v>
      </c>
      <c r="E909" s="16" t="s">
        <v>3381</v>
      </c>
      <c r="F909" s="18">
        <v>107710.38</v>
      </c>
      <c r="G909" s="19">
        <f t="shared" si="110"/>
        <v>83720.66</v>
      </c>
      <c r="H909" s="20">
        <v>23989.72</v>
      </c>
      <c r="I909" s="24">
        <f t="shared" si="108"/>
        <v>0.7772756906066064</v>
      </c>
      <c r="J909" s="25" t="s">
        <v>55</v>
      </c>
    </row>
    <row r="910" spans="2:10" ht="21.95" customHeight="1">
      <c r="B910" s="15" t="s">
        <v>124</v>
      </c>
      <c r="C910" s="16" t="s">
        <v>3382</v>
      </c>
      <c r="D910" s="17" t="s">
        <v>3383</v>
      </c>
      <c r="E910" s="16" t="s">
        <v>3381</v>
      </c>
      <c r="F910" s="18">
        <v>88924.19</v>
      </c>
      <c r="G910" s="19">
        <f t="shared" si="110"/>
        <v>5601</v>
      </c>
      <c r="H910" s="20">
        <v>83323.19</v>
      </c>
      <c r="I910" s="24">
        <f t="shared" si="108"/>
        <v>6.2986235803778476E-2</v>
      </c>
      <c r="J910" s="25" t="s">
        <v>55</v>
      </c>
    </row>
    <row r="911" spans="2:10" ht="21.95" customHeight="1">
      <c r="B911" s="15" t="s">
        <v>46</v>
      </c>
      <c r="C911" s="16" t="s">
        <v>3384</v>
      </c>
      <c r="D911" s="17" t="s">
        <v>3385</v>
      </c>
      <c r="E911" s="16" t="s">
        <v>503</v>
      </c>
      <c r="F911" s="18">
        <v>50000</v>
      </c>
      <c r="G911" s="19">
        <f t="shared" si="110"/>
        <v>2500</v>
      </c>
      <c r="H911" s="20">
        <v>47500</v>
      </c>
      <c r="I911" s="24">
        <f t="shared" si="108"/>
        <v>0.05</v>
      </c>
      <c r="J911" s="25" t="s">
        <v>55</v>
      </c>
    </row>
    <row r="912" spans="2:10" ht="21.95" customHeight="1">
      <c r="B912" s="15" t="s">
        <v>46</v>
      </c>
      <c r="C912" s="16" t="s">
        <v>3386</v>
      </c>
      <c r="D912" s="17" t="s">
        <v>3387</v>
      </c>
      <c r="E912" s="16" t="s">
        <v>3388</v>
      </c>
      <c r="F912" s="18">
        <v>9151.92</v>
      </c>
      <c r="G912" s="19">
        <v>0</v>
      </c>
      <c r="H912" s="20">
        <v>9151.92</v>
      </c>
      <c r="I912" s="24">
        <f t="shared" si="108"/>
        <v>0</v>
      </c>
      <c r="J912" s="25" t="s">
        <v>55</v>
      </c>
    </row>
    <row r="913" spans="2:10" ht="21.95" customHeight="1">
      <c r="B913" s="15" t="s">
        <v>46</v>
      </c>
      <c r="C913" s="16" t="s">
        <v>3389</v>
      </c>
      <c r="D913" s="17" t="s">
        <v>3390</v>
      </c>
      <c r="E913" s="16" t="s">
        <v>3388</v>
      </c>
      <c r="F913" s="18">
        <v>122679</v>
      </c>
      <c r="G913" s="19">
        <f t="shared" ref="G913:G918" si="111">SUM(F913-H913)</f>
        <v>122672.94</v>
      </c>
      <c r="H913" s="20">
        <v>6.06</v>
      </c>
      <c r="I913" s="24">
        <f t="shared" si="108"/>
        <v>0.99995060279265402</v>
      </c>
      <c r="J913" s="25" t="s">
        <v>55</v>
      </c>
    </row>
    <row r="914" spans="2:10" ht="21.95" customHeight="1">
      <c r="B914" s="15" t="s">
        <v>46</v>
      </c>
      <c r="C914" s="16" t="s">
        <v>3391</v>
      </c>
      <c r="D914" s="17" t="s">
        <v>3392</v>
      </c>
      <c r="E914" s="16" t="s">
        <v>3388</v>
      </c>
      <c r="F914" s="18">
        <v>200000</v>
      </c>
      <c r="G914" s="19">
        <f t="shared" si="111"/>
        <v>10000</v>
      </c>
      <c r="H914" s="20">
        <v>190000</v>
      </c>
      <c r="I914" s="24">
        <f t="shared" si="108"/>
        <v>0.05</v>
      </c>
      <c r="J914" s="25" t="s">
        <v>55</v>
      </c>
    </row>
    <row r="915" spans="2:10" ht="21.95" customHeight="1">
      <c r="B915" s="15" t="s">
        <v>159</v>
      </c>
      <c r="C915" s="16" t="s">
        <v>3393</v>
      </c>
      <c r="D915" s="17" t="s">
        <v>3394</v>
      </c>
      <c r="E915" s="16" t="s">
        <v>3395</v>
      </c>
      <c r="F915" s="18">
        <v>5216.2</v>
      </c>
      <c r="G915" s="19">
        <f t="shared" si="111"/>
        <v>4530</v>
      </c>
      <c r="H915" s="20">
        <v>686.2</v>
      </c>
      <c r="I915" s="24">
        <f t="shared" si="108"/>
        <v>0.86844829569418358</v>
      </c>
      <c r="J915" s="25" t="s">
        <v>55</v>
      </c>
    </row>
    <row r="916" spans="2:10" ht="21.95" customHeight="1">
      <c r="B916" s="15" t="s">
        <v>159</v>
      </c>
      <c r="C916" s="16" t="s">
        <v>3396</v>
      </c>
      <c r="D916" s="17" t="s">
        <v>3397</v>
      </c>
      <c r="E916" s="16" t="s">
        <v>3395</v>
      </c>
      <c r="F916" s="18">
        <v>500000</v>
      </c>
      <c r="G916" s="19">
        <f t="shared" si="111"/>
        <v>25000</v>
      </c>
      <c r="H916" s="20">
        <v>475000</v>
      </c>
      <c r="I916" s="24">
        <f t="shared" si="108"/>
        <v>0.05</v>
      </c>
      <c r="J916" s="25" t="s">
        <v>55</v>
      </c>
    </row>
    <row r="917" spans="2:10" ht="21.95" customHeight="1">
      <c r="B917" s="15" t="s">
        <v>72</v>
      </c>
      <c r="C917" s="16" t="s">
        <v>3398</v>
      </c>
      <c r="D917" s="17" t="s">
        <v>3399</v>
      </c>
      <c r="E917" s="16" t="s">
        <v>3400</v>
      </c>
      <c r="F917" s="18">
        <v>122091</v>
      </c>
      <c r="G917" s="19">
        <f t="shared" si="111"/>
        <v>18706.820000000007</v>
      </c>
      <c r="H917" s="20">
        <v>103384.18</v>
      </c>
      <c r="I917" s="24">
        <f t="shared" si="108"/>
        <v>0.15322030288882887</v>
      </c>
      <c r="J917" s="25" t="s">
        <v>55</v>
      </c>
    </row>
    <row r="918" spans="2:10" ht="21.95" customHeight="1">
      <c r="B918" s="15" t="s">
        <v>274</v>
      </c>
      <c r="C918" s="16" t="s">
        <v>3401</v>
      </c>
      <c r="D918" s="17" t="s">
        <v>3402</v>
      </c>
      <c r="E918" s="16" t="s">
        <v>3403</v>
      </c>
      <c r="F918" s="18">
        <v>50000</v>
      </c>
      <c r="G918" s="19">
        <f t="shared" si="111"/>
        <v>4550</v>
      </c>
      <c r="H918" s="20">
        <v>45450</v>
      </c>
      <c r="I918" s="24">
        <f t="shared" si="108"/>
        <v>9.0999999999999998E-2</v>
      </c>
      <c r="J918" s="25" t="s">
        <v>55</v>
      </c>
    </row>
    <row r="919" spans="2:10" ht="21.95" customHeight="1">
      <c r="B919" s="15" t="s">
        <v>169</v>
      </c>
      <c r="C919" s="16" t="s">
        <v>3408</v>
      </c>
      <c r="D919" s="17" t="s">
        <v>3409</v>
      </c>
      <c r="E919" s="16" t="s">
        <v>3410</v>
      </c>
      <c r="F919" s="18">
        <v>54.1</v>
      </c>
      <c r="G919" s="19">
        <v>0</v>
      </c>
      <c r="H919" s="20">
        <v>54.1</v>
      </c>
      <c r="I919" s="24">
        <f t="shared" si="108"/>
        <v>0</v>
      </c>
      <c r="J919" s="25" t="s">
        <v>55</v>
      </c>
    </row>
    <row r="920" spans="2:10" ht="21.95" customHeight="1">
      <c r="B920" s="15" t="s">
        <v>169</v>
      </c>
      <c r="C920" s="16" t="s">
        <v>3411</v>
      </c>
      <c r="D920" s="17" t="s">
        <v>3412</v>
      </c>
      <c r="E920" s="16" t="s">
        <v>3413</v>
      </c>
      <c r="F920" s="18">
        <v>121640.56</v>
      </c>
      <c r="G920" s="19">
        <f t="shared" ref="G920:G922" si="112">SUM(F920-H920)</f>
        <v>68958.290000000008</v>
      </c>
      <c r="H920" s="20">
        <v>52682.27</v>
      </c>
      <c r="I920" s="24">
        <f t="shared" si="108"/>
        <v>0.56690210896760107</v>
      </c>
      <c r="J920" s="25" t="s">
        <v>55</v>
      </c>
    </row>
    <row r="921" spans="2:10" ht="21.95" customHeight="1">
      <c r="B921" s="15" t="s">
        <v>124</v>
      </c>
      <c r="C921" s="16" t="s">
        <v>3414</v>
      </c>
      <c r="D921" s="17" t="s">
        <v>3415</v>
      </c>
      <c r="E921" s="16" t="s">
        <v>475</v>
      </c>
      <c r="F921" s="18">
        <v>50000</v>
      </c>
      <c r="G921" s="19">
        <f t="shared" si="112"/>
        <v>2500</v>
      </c>
      <c r="H921" s="20">
        <v>47500</v>
      </c>
      <c r="I921" s="24">
        <f t="shared" si="108"/>
        <v>0.05</v>
      </c>
      <c r="J921" s="25" t="s">
        <v>55</v>
      </c>
    </row>
    <row r="922" spans="2:10" ht="21.95" customHeight="1">
      <c r="B922" s="15" t="s">
        <v>60</v>
      </c>
      <c r="C922" s="16" t="s">
        <v>3416</v>
      </c>
      <c r="D922" s="17" t="s">
        <v>3417</v>
      </c>
      <c r="E922" s="16" t="s">
        <v>3418</v>
      </c>
      <c r="F922" s="18">
        <v>95000</v>
      </c>
      <c r="G922" s="19">
        <f t="shared" si="112"/>
        <v>977</v>
      </c>
      <c r="H922" s="20">
        <v>94023</v>
      </c>
      <c r="I922" s="24">
        <f t="shared" si="108"/>
        <v>1.028421052631579E-2</v>
      </c>
      <c r="J922" s="25" t="s">
        <v>55</v>
      </c>
    </row>
    <row r="923" spans="2:10" ht="21.95" customHeight="1">
      <c r="B923" s="15" t="s">
        <v>96</v>
      </c>
      <c r="C923" s="16" t="s">
        <v>3419</v>
      </c>
      <c r="D923" s="17" t="s">
        <v>3420</v>
      </c>
      <c r="E923" s="16" t="s">
        <v>749</v>
      </c>
      <c r="F923" s="18">
        <v>80000</v>
      </c>
      <c r="G923" s="19">
        <v>0</v>
      </c>
      <c r="H923" s="20">
        <v>80000</v>
      </c>
      <c r="I923" s="24">
        <f t="shared" si="108"/>
        <v>0</v>
      </c>
      <c r="J923" s="25" t="s">
        <v>55</v>
      </c>
    </row>
    <row r="924" spans="2:10" ht="21.95" customHeight="1">
      <c r="B924" s="15" t="s">
        <v>96</v>
      </c>
      <c r="C924" s="16" t="s">
        <v>3421</v>
      </c>
      <c r="D924" s="17" t="s">
        <v>3422</v>
      </c>
      <c r="E924" s="16" t="s">
        <v>749</v>
      </c>
      <c r="F924" s="18">
        <v>100000</v>
      </c>
      <c r="G924" s="19">
        <f t="shared" ref="G924:G931" si="113">SUM(F924-H924)</f>
        <v>5900</v>
      </c>
      <c r="H924" s="20">
        <v>94100</v>
      </c>
      <c r="I924" s="24">
        <f t="shared" si="108"/>
        <v>5.8999999999999997E-2</v>
      </c>
      <c r="J924" s="25" t="s">
        <v>55</v>
      </c>
    </row>
    <row r="925" spans="2:10" ht="21.95" customHeight="1">
      <c r="B925" s="15" t="s">
        <v>134</v>
      </c>
      <c r="C925" s="16" t="s">
        <v>3423</v>
      </c>
      <c r="D925" s="17" t="s">
        <v>3424</v>
      </c>
      <c r="E925" s="16" t="s">
        <v>3425</v>
      </c>
      <c r="F925" s="18">
        <v>95000</v>
      </c>
      <c r="G925" s="19">
        <v>0</v>
      </c>
      <c r="H925" s="20">
        <v>95000</v>
      </c>
      <c r="I925" s="24">
        <f t="shared" si="108"/>
        <v>0</v>
      </c>
      <c r="J925" s="25" t="s">
        <v>55</v>
      </c>
    </row>
    <row r="926" spans="2:10" ht="21.95" customHeight="1">
      <c r="B926" s="15" t="s">
        <v>46</v>
      </c>
      <c r="C926" s="16" t="s">
        <v>3426</v>
      </c>
      <c r="D926" s="17" t="s">
        <v>3427</v>
      </c>
      <c r="E926" s="16" t="s">
        <v>663</v>
      </c>
      <c r="F926" s="18">
        <v>78884.89</v>
      </c>
      <c r="G926" s="19">
        <f t="shared" si="113"/>
        <v>34572.75</v>
      </c>
      <c r="H926" s="20">
        <v>44312.14</v>
      </c>
      <c r="I926" s="24">
        <f t="shared" si="108"/>
        <v>0.43826834264457998</v>
      </c>
      <c r="J926" s="25" t="s">
        <v>55</v>
      </c>
    </row>
    <row r="927" spans="2:10" ht="21.95" customHeight="1">
      <c r="B927" s="15" t="s">
        <v>46</v>
      </c>
      <c r="C927" s="16" t="s">
        <v>3428</v>
      </c>
      <c r="D927" s="17" t="s">
        <v>3429</v>
      </c>
      <c r="E927" s="16" t="s">
        <v>663</v>
      </c>
      <c r="F927" s="18">
        <v>141680</v>
      </c>
      <c r="G927" s="19">
        <f t="shared" si="113"/>
        <v>73851.740000000005</v>
      </c>
      <c r="H927" s="20">
        <v>67828.259999999995</v>
      </c>
      <c r="I927" s="24">
        <f t="shared" si="108"/>
        <v>0.52125734048560135</v>
      </c>
      <c r="J927" s="25" t="s">
        <v>55</v>
      </c>
    </row>
    <row r="928" spans="2:10" ht="21.95" customHeight="1">
      <c r="B928" s="15" t="s">
        <v>46</v>
      </c>
      <c r="C928" s="16" t="s">
        <v>3430</v>
      </c>
      <c r="D928" s="17" t="s">
        <v>3431</v>
      </c>
      <c r="E928" s="16" t="s">
        <v>663</v>
      </c>
      <c r="F928" s="18">
        <v>200000</v>
      </c>
      <c r="G928" s="19">
        <f t="shared" si="113"/>
        <v>10000</v>
      </c>
      <c r="H928" s="20">
        <v>190000</v>
      </c>
      <c r="I928" s="24">
        <f t="shared" si="108"/>
        <v>0.05</v>
      </c>
      <c r="J928" s="25" t="s">
        <v>55</v>
      </c>
    </row>
    <row r="929" spans="2:10" ht="21.95" customHeight="1">
      <c r="B929" s="15" t="s">
        <v>46</v>
      </c>
      <c r="C929" s="16" t="s">
        <v>3432</v>
      </c>
      <c r="D929" s="17" t="s">
        <v>3433</v>
      </c>
      <c r="E929" s="16" t="s">
        <v>663</v>
      </c>
      <c r="F929" s="18">
        <v>500000</v>
      </c>
      <c r="G929" s="19">
        <f t="shared" si="113"/>
        <v>25000</v>
      </c>
      <c r="H929" s="20">
        <v>475000</v>
      </c>
      <c r="I929" s="24">
        <f t="shared" si="108"/>
        <v>0.05</v>
      </c>
      <c r="J929" s="25" t="s">
        <v>55</v>
      </c>
    </row>
    <row r="930" spans="2:10" ht="21.95" customHeight="1">
      <c r="B930" s="15" t="s">
        <v>311</v>
      </c>
      <c r="C930" s="16" t="s">
        <v>3434</v>
      </c>
      <c r="D930" s="17" t="s">
        <v>3435</v>
      </c>
      <c r="E930" s="16" t="s">
        <v>3436</v>
      </c>
      <c r="F930" s="18">
        <v>47813</v>
      </c>
      <c r="G930" s="19">
        <f t="shared" si="113"/>
        <v>38018.6</v>
      </c>
      <c r="H930" s="20">
        <v>9794.4</v>
      </c>
      <c r="I930" s="24">
        <f t="shared" si="108"/>
        <v>0.7951519461234392</v>
      </c>
      <c r="J930" s="25" t="s">
        <v>55</v>
      </c>
    </row>
    <row r="931" spans="2:10" ht="21.95" customHeight="1">
      <c r="B931" s="15" t="s">
        <v>65</v>
      </c>
      <c r="C931" s="16" t="s">
        <v>3437</v>
      </c>
      <c r="D931" s="17" t="s">
        <v>3438</v>
      </c>
      <c r="E931" s="16" t="s">
        <v>645</v>
      </c>
      <c r="F931" s="18">
        <v>294.11</v>
      </c>
      <c r="G931" s="19">
        <f t="shared" si="113"/>
        <v>282</v>
      </c>
      <c r="H931" s="20">
        <v>12.11</v>
      </c>
      <c r="I931" s="24">
        <f t="shared" si="108"/>
        <v>0.95882492944816555</v>
      </c>
      <c r="J931" s="25" t="s">
        <v>55</v>
      </c>
    </row>
    <row r="932" spans="2:10" ht="21.95" customHeight="1">
      <c r="B932" s="15" t="s">
        <v>72</v>
      </c>
      <c r="C932" s="16" t="s">
        <v>3439</v>
      </c>
      <c r="D932" s="17" t="s">
        <v>3440</v>
      </c>
      <c r="E932" s="16" t="s">
        <v>3441</v>
      </c>
      <c r="F932" s="18">
        <v>202.39</v>
      </c>
      <c r="G932" s="19">
        <v>0</v>
      </c>
      <c r="H932" s="20">
        <v>202.39</v>
      </c>
      <c r="I932" s="24">
        <f t="shared" si="108"/>
        <v>0</v>
      </c>
      <c r="J932" s="25" t="s">
        <v>55</v>
      </c>
    </row>
    <row r="933" spans="2:10" ht="21.95" customHeight="1">
      <c r="B933" s="15" t="s">
        <v>169</v>
      </c>
      <c r="C933" s="16" t="s">
        <v>3442</v>
      </c>
      <c r="D933" s="17" t="s">
        <v>3443</v>
      </c>
      <c r="E933" s="16" t="s">
        <v>3444</v>
      </c>
      <c r="F933" s="18">
        <v>386459.32</v>
      </c>
      <c r="G933" s="19">
        <f t="shared" ref="G933:G945" si="114">SUM(F933-H933)</f>
        <v>132992.33000000002</v>
      </c>
      <c r="H933" s="20">
        <v>253466.99</v>
      </c>
      <c r="I933" s="24">
        <f t="shared" si="108"/>
        <v>0.34413021789719034</v>
      </c>
      <c r="J933" s="25" t="s">
        <v>55</v>
      </c>
    </row>
    <row r="934" spans="2:10" ht="21.95" customHeight="1">
      <c r="B934" s="15" t="s">
        <v>72</v>
      </c>
      <c r="C934" s="16" t="s">
        <v>3445</v>
      </c>
      <c r="D934" s="17" t="s">
        <v>3446</v>
      </c>
      <c r="E934" s="16" t="s">
        <v>3447</v>
      </c>
      <c r="F934" s="18">
        <v>8211.7999999999993</v>
      </c>
      <c r="G934" s="19">
        <f t="shared" si="114"/>
        <v>2447.0299999999988</v>
      </c>
      <c r="H934" s="20">
        <v>5764.77</v>
      </c>
      <c r="I934" s="24">
        <f t="shared" si="108"/>
        <v>0.29798947855524965</v>
      </c>
      <c r="J934" s="25" t="s">
        <v>55</v>
      </c>
    </row>
    <row r="935" spans="2:10" ht="21.95" customHeight="1">
      <c r="B935" s="15" t="s">
        <v>72</v>
      </c>
      <c r="C935" s="16" t="s">
        <v>3448</v>
      </c>
      <c r="D935" s="17" t="s">
        <v>3449</v>
      </c>
      <c r="E935" s="16" t="s">
        <v>3447</v>
      </c>
      <c r="F935" s="18">
        <v>6722.75</v>
      </c>
      <c r="G935" s="19">
        <f t="shared" si="114"/>
        <v>6722.75</v>
      </c>
      <c r="H935" s="20">
        <v>0</v>
      </c>
      <c r="I935" s="24">
        <f t="shared" si="108"/>
        <v>1</v>
      </c>
      <c r="J935" s="25" t="s">
        <v>55</v>
      </c>
    </row>
    <row r="936" spans="2:10" ht="21.95" customHeight="1">
      <c r="B936" s="15" t="s">
        <v>72</v>
      </c>
      <c r="C936" s="16" t="s">
        <v>3450</v>
      </c>
      <c r="D936" s="17" t="s">
        <v>3451</v>
      </c>
      <c r="E936" s="16" t="s">
        <v>3447</v>
      </c>
      <c r="F936" s="18">
        <v>31773.88</v>
      </c>
      <c r="G936" s="19">
        <f t="shared" si="114"/>
        <v>13456</v>
      </c>
      <c r="H936" s="20">
        <v>18317.88</v>
      </c>
      <c r="I936" s="24">
        <f t="shared" si="108"/>
        <v>0.42349250390572379</v>
      </c>
      <c r="J936" s="25" t="s">
        <v>55</v>
      </c>
    </row>
    <row r="937" spans="2:10" ht="21.95" customHeight="1">
      <c r="B937" s="15" t="s">
        <v>72</v>
      </c>
      <c r="C937" s="16" t="s">
        <v>3452</v>
      </c>
      <c r="D937" s="17" t="s">
        <v>3453</v>
      </c>
      <c r="E937" s="16" t="s">
        <v>3447</v>
      </c>
      <c r="F937" s="18">
        <v>200000</v>
      </c>
      <c r="G937" s="19">
        <f t="shared" si="114"/>
        <v>10000</v>
      </c>
      <c r="H937" s="20">
        <v>190000</v>
      </c>
      <c r="I937" s="24">
        <f t="shared" si="108"/>
        <v>0.05</v>
      </c>
      <c r="J937" s="25" t="s">
        <v>55</v>
      </c>
    </row>
    <row r="938" spans="2:10" ht="21.95" customHeight="1">
      <c r="B938" s="15" t="s">
        <v>159</v>
      </c>
      <c r="C938" s="16" t="s">
        <v>3454</v>
      </c>
      <c r="D938" s="17" t="s">
        <v>3455</v>
      </c>
      <c r="E938" s="16" t="s">
        <v>3456</v>
      </c>
      <c r="F938" s="18">
        <v>476851.43</v>
      </c>
      <c r="G938" s="19">
        <f t="shared" si="114"/>
        <v>160248.34999999998</v>
      </c>
      <c r="H938" s="20">
        <v>316603.08</v>
      </c>
      <c r="I938" s="24">
        <f t="shared" si="108"/>
        <v>0.33605508952757041</v>
      </c>
      <c r="J938" s="25" t="s">
        <v>55</v>
      </c>
    </row>
    <row r="939" spans="2:10" ht="21.95" customHeight="1">
      <c r="B939" s="15" t="s">
        <v>270</v>
      </c>
      <c r="C939" s="16" t="s">
        <v>3457</v>
      </c>
      <c r="D939" s="17" t="s">
        <v>3458</v>
      </c>
      <c r="E939" s="16" t="s">
        <v>3459</v>
      </c>
      <c r="F939" s="18">
        <v>278760.86</v>
      </c>
      <c r="G939" s="19">
        <f t="shared" si="114"/>
        <v>243499.83</v>
      </c>
      <c r="H939" s="20">
        <v>35261.03</v>
      </c>
      <c r="I939" s="24">
        <f t="shared" si="108"/>
        <v>0.87350795947465509</v>
      </c>
      <c r="J939" s="25" t="s">
        <v>55</v>
      </c>
    </row>
    <row r="940" spans="2:10" ht="21.95" customHeight="1">
      <c r="B940" s="15" t="s">
        <v>270</v>
      </c>
      <c r="C940" s="16" t="s">
        <v>3460</v>
      </c>
      <c r="D940" s="17" t="s">
        <v>3461</v>
      </c>
      <c r="E940" s="16" t="s">
        <v>3459</v>
      </c>
      <c r="F940" s="18">
        <v>45.56</v>
      </c>
      <c r="G940" s="19">
        <f t="shared" si="114"/>
        <v>45.56</v>
      </c>
      <c r="H940" s="20">
        <v>0</v>
      </c>
      <c r="I940" s="24">
        <f t="shared" si="108"/>
        <v>1</v>
      </c>
      <c r="J940" s="25" t="s">
        <v>55</v>
      </c>
    </row>
    <row r="941" spans="2:10" ht="21.95" customHeight="1">
      <c r="B941" s="15" t="s">
        <v>270</v>
      </c>
      <c r="C941" s="16" t="s">
        <v>3462</v>
      </c>
      <c r="D941" s="17" t="s">
        <v>3463</v>
      </c>
      <c r="E941" s="16" t="s">
        <v>3459</v>
      </c>
      <c r="F941" s="18">
        <v>85480</v>
      </c>
      <c r="G941" s="19">
        <f t="shared" si="114"/>
        <v>10504.300000000003</v>
      </c>
      <c r="H941" s="20">
        <v>74975.7</v>
      </c>
      <c r="I941" s="24">
        <f t="shared" si="108"/>
        <v>0.1228860552175948</v>
      </c>
      <c r="J941" s="25" t="s">
        <v>55</v>
      </c>
    </row>
    <row r="942" spans="2:10" ht="21.95" customHeight="1">
      <c r="B942" s="15" t="s">
        <v>270</v>
      </c>
      <c r="C942" s="16" t="s">
        <v>3464</v>
      </c>
      <c r="D942" s="17" t="s">
        <v>3465</v>
      </c>
      <c r="E942" s="16" t="s">
        <v>3459</v>
      </c>
      <c r="F942" s="18">
        <v>130537</v>
      </c>
      <c r="G942" s="19">
        <f t="shared" si="114"/>
        <v>130537</v>
      </c>
      <c r="H942" s="20">
        <v>0</v>
      </c>
      <c r="I942" s="24">
        <f t="shared" si="108"/>
        <v>1</v>
      </c>
      <c r="J942" s="25" t="s">
        <v>55</v>
      </c>
    </row>
    <row r="943" spans="2:10" ht="21.95" customHeight="1">
      <c r="B943" s="15" t="s">
        <v>270</v>
      </c>
      <c r="C943" s="16" t="s">
        <v>3466</v>
      </c>
      <c r="D943" s="17" t="s">
        <v>3467</v>
      </c>
      <c r="E943" s="16" t="s">
        <v>3459</v>
      </c>
      <c r="F943" s="18">
        <v>200000</v>
      </c>
      <c r="G943" s="19">
        <f t="shared" si="114"/>
        <v>10000</v>
      </c>
      <c r="H943" s="20">
        <v>190000</v>
      </c>
      <c r="I943" s="24">
        <f t="shared" si="108"/>
        <v>0.05</v>
      </c>
      <c r="J943" s="25" t="s">
        <v>55</v>
      </c>
    </row>
    <row r="944" spans="2:10" ht="21.95" customHeight="1">
      <c r="B944" s="15" t="s">
        <v>270</v>
      </c>
      <c r="C944" s="16" t="s">
        <v>3468</v>
      </c>
      <c r="D944" s="17" t="s">
        <v>3469</v>
      </c>
      <c r="E944" s="16" t="s">
        <v>3459</v>
      </c>
      <c r="F944" s="18">
        <v>26050</v>
      </c>
      <c r="G944" s="19">
        <f t="shared" si="114"/>
        <v>23050</v>
      </c>
      <c r="H944" s="20">
        <v>3000</v>
      </c>
      <c r="I944" s="24">
        <f t="shared" si="108"/>
        <v>0.88483685220729369</v>
      </c>
      <c r="J944" s="25" t="s">
        <v>55</v>
      </c>
    </row>
    <row r="945" spans="2:10" ht="21.95" customHeight="1">
      <c r="B945" s="15" t="s">
        <v>124</v>
      </c>
      <c r="C945" s="16" t="s">
        <v>3471</v>
      </c>
      <c r="D945" s="17" t="s">
        <v>3472</v>
      </c>
      <c r="E945" s="16" t="s">
        <v>3473</v>
      </c>
      <c r="F945" s="18">
        <v>100000</v>
      </c>
      <c r="G945" s="19">
        <f t="shared" si="114"/>
        <v>5000</v>
      </c>
      <c r="H945" s="20">
        <v>95000</v>
      </c>
      <c r="I945" s="24">
        <f t="shared" ref="I945:I997" si="115">SUM(G945/F945)</f>
        <v>0.05</v>
      </c>
      <c r="J945" s="25" t="s">
        <v>55</v>
      </c>
    </row>
    <row r="946" spans="2:10" ht="21.95" customHeight="1">
      <c r="B946" s="15" t="s">
        <v>270</v>
      </c>
      <c r="C946" s="16" t="s">
        <v>3474</v>
      </c>
      <c r="D946" s="17" t="s">
        <v>3475</v>
      </c>
      <c r="E946" s="16" t="s">
        <v>627</v>
      </c>
      <c r="F946" s="18">
        <v>12039</v>
      </c>
      <c r="G946" s="19">
        <v>0</v>
      </c>
      <c r="H946" s="20">
        <v>12039</v>
      </c>
      <c r="I946" s="24">
        <f t="shared" si="115"/>
        <v>0</v>
      </c>
      <c r="J946" s="25" t="s">
        <v>55</v>
      </c>
    </row>
    <row r="947" spans="2:10" ht="21.95" customHeight="1">
      <c r="B947" s="15" t="s">
        <v>1051</v>
      </c>
      <c r="C947" s="16" t="s">
        <v>3476</v>
      </c>
      <c r="D947" s="17" t="s">
        <v>3477</v>
      </c>
      <c r="E947" s="16" t="s">
        <v>3478</v>
      </c>
      <c r="F947" s="18">
        <v>86912.960000000006</v>
      </c>
      <c r="G947" s="19">
        <f t="shared" ref="G947:G952" si="116">SUM(F947-H947)</f>
        <v>31124.150000000009</v>
      </c>
      <c r="H947" s="20">
        <v>55788.81</v>
      </c>
      <c r="I947" s="24">
        <f t="shared" si="115"/>
        <v>0.35810712234400954</v>
      </c>
      <c r="J947" s="25" t="s">
        <v>55</v>
      </c>
    </row>
    <row r="948" spans="2:10" ht="21.95" customHeight="1">
      <c r="B948" s="15" t="s">
        <v>85</v>
      </c>
      <c r="C948" s="16" t="s">
        <v>3479</v>
      </c>
      <c r="D948" s="17" t="s">
        <v>3480</v>
      </c>
      <c r="E948" s="16" t="s">
        <v>3481</v>
      </c>
      <c r="F948" s="18">
        <v>80000</v>
      </c>
      <c r="G948" s="19">
        <v>0</v>
      </c>
      <c r="H948" s="20">
        <v>80000</v>
      </c>
      <c r="I948" s="24">
        <f t="shared" si="115"/>
        <v>0</v>
      </c>
      <c r="J948" s="25" t="s">
        <v>55</v>
      </c>
    </row>
    <row r="949" spans="2:10" ht="21.95" customHeight="1">
      <c r="B949" s="15" t="s">
        <v>85</v>
      </c>
      <c r="C949" s="16" t="s">
        <v>3482</v>
      </c>
      <c r="D949" s="17" t="s">
        <v>3483</v>
      </c>
      <c r="E949" s="16" t="s">
        <v>3481</v>
      </c>
      <c r="F949" s="18">
        <v>95000</v>
      </c>
      <c r="G949" s="19">
        <f t="shared" si="116"/>
        <v>11568.570000000007</v>
      </c>
      <c r="H949" s="20">
        <v>83431.429999999993</v>
      </c>
      <c r="I949" s="24">
        <f t="shared" si="115"/>
        <v>0.12177442105263166</v>
      </c>
      <c r="J949" s="25" t="s">
        <v>55</v>
      </c>
    </row>
    <row r="950" spans="2:10" ht="21.95" customHeight="1">
      <c r="B950" s="15" t="s">
        <v>124</v>
      </c>
      <c r="C950" s="16" t="s">
        <v>3484</v>
      </c>
      <c r="D950" s="17" t="s">
        <v>3485</v>
      </c>
      <c r="E950" s="16" t="s">
        <v>3486</v>
      </c>
      <c r="F950" s="18">
        <v>71092</v>
      </c>
      <c r="G950" s="19">
        <f t="shared" si="116"/>
        <v>13005</v>
      </c>
      <c r="H950" s="20">
        <v>58087</v>
      </c>
      <c r="I950" s="24">
        <f t="shared" si="115"/>
        <v>0.18293197546840714</v>
      </c>
      <c r="J950" s="25" t="s">
        <v>55</v>
      </c>
    </row>
    <row r="951" spans="2:10" ht="21.95" customHeight="1">
      <c r="B951" s="15" t="s">
        <v>65</v>
      </c>
      <c r="C951" s="16" t="s">
        <v>3487</v>
      </c>
      <c r="D951" s="17" t="s">
        <v>3488</v>
      </c>
      <c r="E951" s="16" t="s">
        <v>3489</v>
      </c>
      <c r="F951" s="18">
        <v>59170.78</v>
      </c>
      <c r="G951" s="19">
        <f t="shared" si="116"/>
        <v>26223.699999999997</v>
      </c>
      <c r="H951" s="20">
        <v>32947.08</v>
      </c>
      <c r="I951" s="24">
        <f t="shared" si="115"/>
        <v>0.4431866539531843</v>
      </c>
      <c r="J951" s="25" t="s">
        <v>55</v>
      </c>
    </row>
    <row r="952" spans="2:10" ht="21.95" customHeight="1">
      <c r="B952" s="15" t="s">
        <v>65</v>
      </c>
      <c r="C952" s="16" t="s">
        <v>3490</v>
      </c>
      <c r="D952" s="17" t="s">
        <v>3491</v>
      </c>
      <c r="E952" s="16" t="s">
        <v>3489</v>
      </c>
      <c r="F952" s="18">
        <v>68590</v>
      </c>
      <c r="G952" s="19">
        <f t="shared" si="116"/>
        <v>66765.279999999999</v>
      </c>
      <c r="H952" s="20">
        <v>1824.72</v>
      </c>
      <c r="I952" s="24">
        <f t="shared" si="115"/>
        <v>0.97339670505904652</v>
      </c>
      <c r="J952" s="25" t="s">
        <v>55</v>
      </c>
    </row>
    <row r="953" spans="2:10" ht="21.95" customHeight="1">
      <c r="B953" s="15" t="s">
        <v>65</v>
      </c>
      <c r="C953" s="16" t="s">
        <v>3492</v>
      </c>
      <c r="D953" s="17" t="s">
        <v>3493</v>
      </c>
      <c r="E953" s="16" t="s">
        <v>3489</v>
      </c>
      <c r="F953" s="18">
        <v>100000</v>
      </c>
      <c r="G953" s="19">
        <v>0</v>
      </c>
      <c r="H953" s="20">
        <v>100000</v>
      </c>
      <c r="I953" s="24">
        <f t="shared" si="115"/>
        <v>0</v>
      </c>
      <c r="J953" s="25" t="s">
        <v>55</v>
      </c>
    </row>
    <row r="954" spans="2:10" ht="21.95" customHeight="1">
      <c r="B954" s="15" t="s">
        <v>96</v>
      </c>
      <c r="C954" s="16" t="s">
        <v>3494</v>
      </c>
      <c r="D954" s="17" t="s">
        <v>3495</v>
      </c>
      <c r="E954" s="16" t="s">
        <v>3496</v>
      </c>
      <c r="F954" s="18">
        <v>16476.2</v>
      </c>
      <c r="G954" s="19">
        <f t="shared" ref="G954:G960" si="117">SUM(F954-H954)</f>
        <v>9761.6</v>
      </c>
      <c r="H954" s="20">
        <v>6714.6</v>
      </c>
      <c r="I954" s="24">
        <f t="shared" si="115"/>
        <v>0.59246670955681524</v>
      </c>
      <c r="J954" s="25" t="s">
        <v>55</v>
      </c>
    </row>
    <row r="955" spans="2:10" ht="21.95" customHeight="1">
      <c r="B955" s="15" t="s">
        <v>124</v>
      </c>
      <c r="C955" s="16" t="s">
        <v>3497</v>
      </c>
      <c r="D955" s="17" t="s">
        <v>3498</v>
      </c>
      <c r="E955" s="16" t="s">
        <v>3499</v>
      </c>
      <c r="F955" s="18">
        <v>98656.5</v>
      </c>
      <c r="G955" s="19">
        <f t="shared" si="117"/>
        <v>98398.12</v>
      </c>
      <c r="H955" s="20">
        <v>258.38</v>
      </c>
      <c r="I955" s="24">
        <f t="shared" si="115"/>
        <v>0.99738101392204259</v>
      </c>
      <c r="J955" s="25" t="s">
        <v>55</v>
      </c>
    </row>
    <row r="956" spans="2:10" ht="21.95" customHeight="1">
      <c r="B956" s="15" t="s">
        <v>159</v>
      </c>
      <c r="C956" s="16" t="s">
        <v>3500</v>
      </c>
      <c r="D956" s="17" t="s">
        <v>3501</v>
      </c>
      <c r="E956" s="16" t="s">
        <v>547</v>
      </c>
      <c r="F956" s="18">
        <v>64338.15</v>
      </c>
      <c r="G956" s="19">
        <f t="shared" si="117"/>
        <v>16524</v>
      </c>
      <c r="H956" s="20">
        <v>47814.15</v>
      </c>
      <c r="I956" s="24">
        <f t="shared" si="115"/>
        <v>0.2568305119124501</v>
      </c>
      <c r="J956" s="25" t="s">
        <v>55</v>
      </c>
    </row>
    <row r="957" spans="2:10" ht="21.95" customHeight="1">
      <c r="B957" s="15" t="s">
        <v>159</v>
      </c>
      <c r="C957" s="16" t="s">
        <v>3502</v>
      </c>
      <c r="D957" s="17" t="s">
        <v>3503</v>
      </c>
      <c r="E957" s="16" t="s">
        <v>547</v>
      </c>
      <c r="F957" s="18">
        <v>100000</v>
      </c>
      <c r="G957" s="19">
        <f t="shared" si="117"/>
        <v>5000</v>
      </c>
      <c r="H957" s="20">
        <v>95000</v>
      </c>
      <c r="I957" s="24">
        <f t="shared" si="115"/>
        <v>0.05</v>
      </c>
      <c r="J957" s="25" t="s">
        <v>55</v>
      </c>
    </row>
    <row r="958" spans="2:10" ht="21.95" customHeight="1">
      <c r="B958" s="15" t="s">
        <v>85</v>
      </c>
      <c r="C958" s="16" t="s">
        <v>3504</v>
      </c>
      <c r="D958" s="17" t="s">
        <v>3505</v>
      </c>
      <c r="E958" s="16" t="s">
        <v>3506</v>
      </c>
      <c r="F958" s="18">
        <v>48349.8</v>
      </c>
      <c r="G958" s="19">
        <f t="shared" si="117"/>
        <v>24817.000000000004</v>
      </c>
      <c r="H958" s="20">
        <v>23532.799999999999</v>
      </c>
      <c r="I958" s="24">
        <f t="shared" si="115"/>
        <v>0.51328030312431494</v>
      </c>
      <c r="J958" s="25" t="s">
        <v>55</v>
      </c>
    </row>
    <row r="959" spans="2:10" ht="21.95" customHeight="1">
      <c r="B959" s="15" t="s">
        <v>46</v>
      </c>
      <c r="C959" s="16" t="s">
        <v>3507</v>
      </c>
      <c r="D959" s="17" t="s">
        <v>3508</v>
      </c>
      <c r="E959" s="16" t="s">
        <v>3509</v>
      </c>
      <c r="F959" s="18">
        <v>88500</v>
      </c>
      <c r="G959" s="19">
        <f t="shared" si="117"/>
        <v>71515</v>
      </c>
      <c r="H959" s="20">
        <v>16985</v>
      </c>
      <c r="I959" s="24">
        <f t="shared" si="115"/>
        <v>0.80807909604519779</v>
      </c>
      <c r="J959" s="25" t="s">
        <v>55</v>
      </c>
    </row>
    <row r="960" spans="2:10" ht="21.95" customHeight="1">
      <c r="B960" s="15" t="s">
        <v>51</v>
      </c>
      <c r="C960" s="16" t="s">
        <v>3510</v>
      </c>
      <c r="D960" s="17" t="s">
        <v>3511</v>
      </c>
      <c r="E960" s="16" t="s">
        <v>3512</v>
      </c>
      <c r="F960" s="18">
        <v>50000</v>
      </c>
      <c r="G960" s="19">
        <f t="shared" si="117"/>
        <v>2500</v>
      </c>
      <c r="H960" s="20">
        <v>47500</v>
      </c>
      <c r="I960" s="24">
        <f t="shared" si="115"/>
        <v>0.05</v>
      </c>
      <c r="J960" s="25" t="s">
        <v>55</v>
      </c>
    </row>
    <row r="961" spans="2:10" ht="21.95" customHeight="1">
      <c r="B961" s="15" t="s">
        <v>394</v>
      </c>
      <c r="C961" s="16" t="s">
        <v>3513</v>
      </c>
      <c r="D961" s="17" t="s">
        <v>3514</v>
      </c>
      <c r="E961" s="16" t="s">
        <v>3515</v>
      </c>
      <c r="F961" s="18">
        <v>21648.22</v>
      </c>
      <c r="G961" s="19">
        <v>0</v>
      </c>
      <c r="H961" s="20">
        <v>21648.22</v>
      </c>
      <c r="I961" s="24">
        <f t="shared" si="115"/>
        <v>0</v>
      </c>
      <c r="J961" s="25" t="s">
        <v>55</v>
      </c>
    </row>
    <row r="962" spans="2:10" ht="21.95" customHeight="1">
      <c r="B962" s="15" t="s">
        <v>270</v>
      </c>
      <c r="C962" s="16" t="s">
        <v>3516</v>
      </c>
      <c r="D962" s="17" t="s">
        <v>3517</v>
      </c>
      <c r="E962" s="16" t="s">
        <v>3518</v>
      </c>
      <c r="F962" s="18">
        <v>9341.76</v>
      </c>
      <c r="G962" s="19">
        <f t="shared" ref="G962:G968" si="118">SUM(F962-H962)</f>
        <v>9224</v>
      </c>
      <c r="H962" s="20">
        <v>117.76</v>
      </c>
      <c r="I962" s="24">
        <f t="shared" si="115"/>
        <v>0.98739423834480866</v>
      </c>
      <c r="J962" s="25" t="s">
        <v>55</v>
      </c>
    </row>
    <row r="963" spans="2:10" ht="21.95" customHeight="1">
      <c r="B963" s="15" t="s">
        <v>72</v>
      </c>
      <c r="C963" s="16" t="s">
        <v>3519</v>
      </c>
      <c r="D963" s="17" t="s">
        <v>3520</v>
      </c>
      <c r="E963" s="16" t="s">
        <v>3521</v>
      </c>
      <c r="F963" s="18">
        <v>142480</v>
      </c>
      <c r="G963" s="19">
        <v>0</v>
      </c>
      <c r="H963" s="20">
        <v>142480</v>
      </c>
      <c r="I963" s="24">
        <f t="shared" si="115"/>
        <v>0</v>
      </c>
      <c r="J963" s="25" t="s">
        <v>55</v>
      </c>
    </row>
    <row r="964" spans="2:10" ht="21.95" customHeight="1">
      <c r="B964" s="15" t="s">
        <v>72</v>
      </c>
      <c r="C964" s="16" t="s">
        <v>3522</v>
      </c>
      <c r="D964" s="17" t="s">
        <v>3523</v>
      </c>
      <c r="E964" s="16" t="s">
        <v>3521</v>
      </c>
      <c r="F964" s="18">
        <v>46106.5</v>
      </c>
      <c r="G964" s="19">
        <f t="shared" si="118"/>
        <v>46106.5</v>
      </c>
      <c r="H964" s="20">
        <v>0</v>
      </c>
      <c r="I964" s="24">
        <f t="shared" si="115"/>
        <v>1</v>
      </c>
      <c r="J964" s="25" t="s">
        <v>55</v>
      </c>
    </row>
    <row r="965" spans="2:10" ht="21.95" customHeight="1">
      <c r="B965" s="15" t="s">
        <v>72</v>
      </c>
      <c r="C965" s="16" t="s">
        <v>3524</v>
      </c>
      <c r="D965" s="17" t="s">
        <v>3525</v>
      </c>
      <c r="E965" s="16" t="s">
        <v>3521</v>
      </c>
      <c r="F965" s="18">
        <v>142480</v>
      </c>
      <c r="G965" s="19">
        <f t="shared" si="118"/>
        <v>139944.21</v>
      </c>
      <c r="H965" s="20">
        <v>2535.79</v>
      </c>
      <c r="I965" s="24">
        <f t="shared" si="115"/>
        <v>0.98220248455923631</v>
      </c>
      <c r="J965" s="25" t="s">
        <v>55</v>
      </c>
    </row>
    <row r="966" spans="2:10" ht="21.95" customHeight="1">
      <c r="B966" s="15" t="s">
        <v>72</v>
      </c>
      <c r="C966" s="16" t="s">
        <v>3526</v>
      </c>
      <c r="D966" s="17" t="s">
        <v>3527</v>
      </c>
      <c r="E966" s="16" t="s">
        <v>3521</v>
      </c>
      <c r="F966" s="18">
        <v>200000</v>
      </c>
      <c r="G966" s="19">
        <f t="shared" si="118"/>
        <v>10000</v>
      </c>
      <c r="H966" s="20">
        <v>190000</v>
      </c>
      <c r="I966" s="24">
        <f t="shared" si="115"/>
        <v>0.05</v>
      </c>
      <c r="J966" s="25" t="s">
        <v>55</v>
      </c>
    </row>
    <row r="967" spans="2:10" ht="21.95" customHeight="1">
      <c r="B967" s="15" t="s">
        <v>72</v>
      </c>
      <c r="C967" s="16" t="s">
        <v>3528</v>
      </c>
      <c r="D967" s="17" t="s">
        <v>3529</v>
      </c>
      <c r="E967" s="16" t="s">
        <v>3521</v>
      </c>
      <c r="F967" s="18">
        <v>48366.400000000001</v>
      </c>
      <c r="G967" s="19">
        <f t="shared" si="118"/>
        <v>48366.400000000001</v>
      </c>
      <c r="H967" s="20">
        <v>0</v>
      </c>
      <c r="I967" s="24">
        <f t="shared" si="115"/>
        <v>1</v>
      </c>
      <c r="J967" s="25" t="s">
        <v>55</v>
      </c>
    </row>
    <row r="968" spans="2:10" ht="21.95" customHeight="1">
      <c r="B968" s="15" t="s">
        <v>72</v>
      </c>
      <c r="C968" s="16" t="s">
        <v>3530</v>
      </c>
      <c r="D968" s="17" t="s">
        <v>3531</v>
      </c>
      <c r="E968" s="16" t="s">
        <v>3521</v>
      </c>
      <c r="F968" s="18">
        <v>122545.27</v>
      </c>
      <c r="G968" s="19">
        <f t="shared" si="118"/>
        <v>122160.27</v>
      </c>
      <c r="H968" s="20">
        <v>385</v>
      </c>
      <c r="I968" s="24">
        <f t="shared" si="115"/>
        <v>0.99685830387415197</v>
      </c>
      <c r="J968" s="25" t="s">
        <v>55</v>
      </c>
    </row>
    <row r="969" spans="2:10" ht="21.95" customHeight="1">
      <c r="B969" s="15" t="s">
        <v>159</v>
      </c>
      <c r="C969" s="16" t="s">
        <v>3532</v>
      </c>
      <c r="D969" s="17" t="s">
        <v>3533</v>
      </c>
      <c r="E969" s="16" t="s">
        <v>3534</v>
      </c>
      <c r="F969" s="18">
        <v>80000</v>
      </c>
      <c r="G969" s="19">
        <v>0</v>
      </c>
      <c r="H969" s="20">
        <v>80000</v>
      </c>
      <c r="I969" s="24">
        <f t="shared" si="115"/>
        <v>0</v>
      </c>
      <c r="J969" s="25" t="s">
        <v>55</v>
      </c>
    </row>
    <row r="970" spans="2:10" ht="21.95" customHeight="1">
      <c r="B970" s="15" t="s">
        <v>65</v>
      </c>
      <c r="C970" s="16" t="s">
        <v>3535</v>
      </c>
      <c r="D970" s="17" t="s">
        <v>3536</v>
      </c>
      <c r="E970" s="16" t="s">
        <v>3537</v>
      </c>
      <c r="F970" s="18">
        <v>82281.100000000006</v>
      </c>
      <c r="G970" s="19">
        <f t="shared" ref="G970:G973" si="119">SUM(F970-H970)</f>
        <v>5206.2000000000116</v>
      </c>
      <c r="H970" s="20">
        <v>77074.899999999994</v>
      </c>
      <c r="I970" s="24">
        <f t="shared" si="115"/>
        <v>6.3273339807076126E-2</v>
      </c>
      <c r="J970" s="25" t="s">
        <v>55</v>
      </c>
    </row>
    <row r="971" spans="2:10" ht="21.95" customHeight="1">
      <c r="B971" s="15" t="s">
        <v>46</v>
      </c>
      <c r="C971" s="16" t="s">
        <v>3538</v>
      </c>
      <c r="D971" s="17" t="s">
        <v>3539</v>
      </c>
      <c r="E971" s="16" t="s">
        <v>3540</v>
      </c>
      <c r="F971" s="18">
        <v>189805.4</v>
      </c>
      <c r="G971" s="19">
        <f t="shared" si="119"/>
        <v>140504</v>
      </c>
      <c r="H971" s="20">
        <v>49301.4</v>
      </c>
      <c r="I971" s="24">
        <f t="shared" si="115"/>
        <v>0.74025291166636986</v>
      </c>
      <c r="J971" s="25" t="s">
        <v>55</v>
      </c>
    </row>
    <row r="972" spans="2:10" ht="21.95" customHeight="1">
      <c r="B972" s="15" t="s">
        <v>46</v>
      </c>
      <c r="C972" s="16" t="s">
        <v>3541</v>
      </c>
      <c r="D972" s="17" t="s">
        <v>3542</v>
      </c>
      <c r="E972" s="16" t="s">
        <v>3540</v>
      </c>
      <c r="F972" s="18">
        <v>300000</v>
      </c>
      <c r="G972" s="19">
        <f t="shared" si="119"/>
        <v>15000</v>
      </c>
      <c r="H972" s="20">
        <v>285000</v>
      </c>
      <c r="I972" s="24">
        <f t="shared" si="115"/>
        <v>0.05</v>
      </c>
      <c r="J972" s="25" t="s">
        <v>55</v>
      </c>
    </row>
    <row r="973" spans="2:10" ht="21.95" customHeight="1">
      <c r="B973" s="15" t="s">
        <v>46</v>
      </c>
      <c r="C973" s="16" t="s">
        <v>3543</v>
      </c>
      <c r="D973" s="17" t="s">
        <v>3544</v>
      </c>
      <c r="E973" s="16" t="s">
        <v>3540</v>
      </c>
      <c r="F973" s="18">
        <v>19560</v>
      </c>
      <c r="G973" s="19">
        <f t="shared" si="119"/>
        <v>18232</v>
      </c>
      <c r="H973" s="20">
        <v>1328</v>
      </c>
      <c r="I973" s="24">
        <f t="shared" si="115"/>
        <v>0.93210633946830268</v>
      </c>
      <c r="J973" s="25" t="s">
        <v>55</v>
      </c>
    </row>
    <row r="974" spans="2:10" ht="21.95" customHeight="1">
      <c r="B974" s="15" t="s">
        <v>270</v>
      </c>
      <c r="C974" s="16" t="s">
        <v>3545</v>
      </c>
      <c r="D974" s="17" t="s">
        <v>3546</v>
      </c>
      <c r="E974" s="16" t="s">
        <v>3547</v>
      </c>
      <c r="F974" s="18">
        <v>80000</v>
      </c>
      <c r="G974" s="19">
        <v>0</v>
      </c>
      <c r="H974" s="20">
        <v>80000</v>
      </c>
      <c r="I974" s="24">
        <f t="shared" si="115"/>
        <v>0</v>
      </c>
      <c r="J974" s="25" t="s">
        <v>55</v>
      </c>
    </row>
    <row r="975" spans="2:10" ht="21.95" customHeight="1">
      <c r="B975" s="15" t="s">
        <v>85</v>
      </c>
      <c r="C975" s="16" t="s">
        <v>3548</v>
      </c>
      <c r="D975" s="17" t="s">
        <v>3549</v>
      </c>
      <c r="E975" s="16" t="s">
        <v>353</v>
      </c>
      <c r="F975" s="18">
        <v>52866.69</v>
      </c>
      <c r="G975" s="19">
        <f>SUM(F975-H975)</f>
        <v>37452.9</v>
      </c>
      <c r="H975" s="20">
        <v>15413.79</v>
      </c>
      <c r="I975" s="24">
        <f t="shared" si="115"/>
        <v>0.70844041872112662</v>
      </c>
      <c r="J975" s="25" t="s">
        <v>55</v>
      </c>
    </row>
    <row r="976" spans="2:10" ht="21.95" customHeight="1">
      <c r="B976" s="15" t="s">
        <v>65</v>
      </c>
      <c r="C976" s="16" t="s">
        <v>3550</v>
      </c>
      <c r="D976" s="17" t="s">
        <v>3551</v>
      </c>
      <c r="E976" s="16" t="s">
        <v>3552</v>
      </c>
      <c r="F976" s="18">
        <v>283.47000000000003</v>
      </c>
      <c r="G976" s="19">
        <v>0</v>
      </c>
      <c r="H976" s="20">
        <v>283.47000000000003</v>
      </c>
      <c r="I976" s="24">
        <f t="shared" si="115"/>
        <v>0</v>
      </c>
      <c r="J976" s="25" t="s">
        <v>55</v>
      </c>
    </row>
    <row r="977" spans="2:10" ht="21.95" customHeight="1">
      <c r="B977" s="15" t="s">
        <v>96</v>
      </c>
      <c r="C977" s="16" t="s">
        <v>3553</v>
      </c>
      <c r="D977" s="17" t="s">
        <v>3554</v>
      </c>
      <c r="E977" s="16" t="s">
        <v>3555</v>
      </c>
      <c r="F977" s="18">
        <v>90160</v>
      </c>
      <c r="G977" s="19">
        <f>SUM(F977-H977)</f>
        <v>86618.21</v>
      </c>
      <c r="H977" s="20">
        <v>3541.79</v>
      </c>
      <c r="I977" s="24">
        <f t="shared" si="115"/>
        <v>0.96071661490683236</v>
      </c>
      <c r="J977" s="25" t="s">
        <v>55</v>
      </c>
    </row>
    <row r="978" spans="2:10" ht="21.95" customHeight="1">
      <c r="B978" s="15" t="s">
        <v>72</v>
      </c>
      <c r="C978" s="16" t="s">
        <v>3556</v>
      </c>
      <c r="D978" s="17" t="s">
        <v>3557</v>
      </c>
      <c r="E978" s="16" t="s">
        <v>3558</v>
      </c>
      <c r="F978" s="18">
        <v>200000</v>
      </c>
      <c r="G978" s="19">
        <f>SUM(F978-H978)</f>
        <v>200000</v>
      </c>
      <c r="H978" s="20">
        <v>0</v>
      </c>
      <c r="I978" s="24">
        <f t="shared" si="115"/>
        <v>1</v>
      </c>
      <c r="J978" s="25" t="s">
        <v>55</v>
      </c>
    </row>
    <row r="979" spans="2:10" ht="21.95" customHeight="1">
      <c r="B979" s="15" t="s">
        <v>72</v>
      </c>
      <c r="C979" s="16" t="s">
        <v>3559</v>
      </c>
      <c r="D979" s="17" t="s">
        <v>3560</v>
      </c>
      <c r="E979" s="16" t="s">
        <v>3558</v>
      </c>
      <c r="F979" s="18">
        <v>5603.44</v>
      </c>
      <c r="G979" s="19">
        <f>SUM(F979-H979)</f>
        <v>5603.44</v>
      </c>
      <c r="H979" s="20">
        <v>0</v>
      </c>
      <c r="I979" s="24">
        <f t="shared" si="115"/>
        <v>1</v>
      </c>
      <c r="J979" s="25" t="s">
        <v>55</v>
      </c>
    </row>
    <row r="980" spans="2:10" ht="21.95" customHeight="1">
      <c r="B980" s="15" t="s">
        <v>72</v>
      </c>
      <c r="C980" s="16" t="s">
        <v>3561</v>
      </c>
      <c r="D980" s="17" t="s">
        <v>3562</v>
      </c>
      <c r="E980" s="16" t="s">
        <v>3558</v>
      </c>
      <c r="F980" s="18">
        <v>250000</v>
      </c>
      <c r="G980" s="19">
        <f>SUM(F980-H980)</f>
        <v>154348.31</v>
      </c>
      <c r="H980" s="20">
        <v>95651.69</v>
      </c>
      <c r="I980" s="24">
        <f t="shared" si="115"/>
        <v>0.61739323999999995</v>
      </c>
      <c r="J980" s="25" t="s">
        <v>55</v>
      </c>
    </row>
    <row r="981" spans="2:10" ht="21.95" customHeight="1">
      <c r="B981" s="15" t="s">
        <v>60</v>
      </c>
      <c r="C981" s="16" t="s">
        <v>3564</v>
      </c>
      <c r="D981" s="17" t="s">
        <v>3565</v>
      </c>
      <c r="E981" s="16" t="s">
        <v>687</v>
      </c>
      <c r="F981" s="18">
        <v>665000</v>
      </c>
      <c r="G981" s="19">
        <f t="shared" ref="G981:G989" si="120">SUM(F981-H981)</f>
        <v>26488.699999999953</v>
      </c>
      <c r="H981" s="20">
        <v>638511.30000000005</v>
      </c>
      <c r="I981" s="24">
        <f t="shared" si="115"/>
        <v>3.98326315789473E-2</v>
      </c>
      <c r="J981" s="25" t="s">
        <v>55</v>
      </c>
    </row>
    <row r="982" spans="2:10" ht="21.95" customHeight="1">
      <c r="B982" s="15" t="s">
        <v>302</v>
      </c>
      <c r="C982" s="16" t="s">
        <v>3566</v>
      </c>
      <c r="D982" s="17" t="s">
        <v>3567</v>
      </c>
      <c r="E982" s="16" t="s">
        <v>3568</v>
      </c>
      <c r="F982" s="18">
        <v>247303.09</v>
      </c>
      <c r="G982" s="19">
        <f t="shared" si="120"/>
        <v>52679.199999999983</v>
      </c>
      <c r="H982" s="20">
        <v>194623.89</v>
      </c>
      <c r="I982" s="24">
        <f t="shared" si="115"/>
        <v>0.2130147261807363</v>
      </c>
      <c r="J982" s="25" t="s">
        <v>55</v>
      </c>
    </row>
    <row r="983" spans="2:10" ht="21.95" customHeight="1">
      <c r="B983" s="15" t="s">
        <v>124</v>
      </c>
      <c r="C983" s="16" t="s">
        <v>3569</v>
      </c>
      <c r="D983" s="17" t="s">
        <v>3570</v>
      </c>
      <c r="E983" s="16" t="s">
        <v>3571</v>
      </c>
      <c r="F983" s="18">
        <v>56459.11</v>
      </c>
      <c r="G983" s="19">
        <f t="shared" si="120"/>
        <v>27415</v>
      </c>
      <c r="H983" s="20">
        <v>29044.11</v>
      </c>
      <c r="I983" s="24">
        <f t="shared" si="115"/>
        <v>0.48557265603372068</v>
      </c>
      <c r="J983" s="25" t="s">
        <v>55</v>
      </c>
    </row>
    <row r="984" spans="2:10" ht="21.95" customHeight="1">
      <c r="B984" s="15" t="s">
        <v>134</v>
      </c>
      <c r="C984" s="16" t="s">
        <v>3572</v>
      </c>
      <c r="D984" s="17" t="s">
        <v>3573</v>
      </c>
      <c r="E984" s="16" t="s">
        <v>3574</v>
      </c>
      <c r="F984" s="18">
        <v>53843</v>
      </c>
      <c r="G984" s="19">
        <f t="shared" si="120"/>
        <v>5329.7900000000009</v>
      </c>
      <c r="H984" s="20">
        <v>48513.21</v>
      </c>
      <c r="I984" s="24">
        <f t="shared" si="115"/>
        <v>9.8987612131567718E-2</v>
      </c>
      <c r="J984" s="25" t="s">
        <v>55</v>
      </c>
    </row>
    <row r="985" spans="2:10" ht="21.95" customHeight="1">
      <c r="B985" s="15" t="s">
        <v>270</v>
      </c>
      <c r="C985" s="16" t="s">
        <v>3575</v>
      </c>
      <c r="D985" s="17" t="s">
        <v>3576</v>
      </c>
      <c r="E985" s="16" t="s">
        <v>3577</v>
      </c>
      <c r="F985" s="18">
        <v>100000</v>
      </c>
      <c r="G985" s="19">
        <f t="shared" si="120"/>
        <v>5699</v>
      </c>
      <c r="H985" s="20">
        <v>94301</v>
      </c>
      <c r="I985" s="24">
        <f t="shared" si="115"/>
        <v>5.6989999999999999E-2</v>
      </c>
      <c r="J985" s="25" t="s">
        <v>55</v>
      </c>
    </row>
    <row r="986" spans="2:10" ht="21.95" customHeight="1">
      <c r="B986" s="15" t="s">
        <v>134</v>
      </c>
      <c r="C986" s="16" t="s">
        <v>3578</v>
      </c>
      <c r="D986" s="17" t="s">
        <v>3579</v>
      </c>
      <c r="E986" s="16" t="s">
        <v>208</v>
      </c>
      <c r="F986" s="18">
        <v>50000</v>
      </c>
      <c r="G986" s="19">
        <f t="shared" si="120"/>
        <v>5555</v>
      </c>
      <c r="H986" s="20">
        <v>44445</v>
      </c>
      <c r="I986" s="24">
        <f t="shared" si="115"/>
        <v>0.1111</v>
      </c>
      <c r="J986" s="25" t="s">
        <v>55</v>
      </c>
    </row>
    <row r="987" spans="2:10" ht="21.95" customHeight="1">
      <c r="B987" s="15" t="s">
        <v>72</v>
      </c>
      <c r="C987" s="16" t="s">
        <v>3580</v>
      </c>
      <c r="D987" s="17" t="s">
        <v>3581</v>
      </c>
      <c r="E987" s="16" t="s">
        <v>3582</v>
      </c>
      <c r="F987" s="18">
        <v>37267</v>
      </c>
      <c r="G987" s="19">
        <f t="shared" si="120"/>
        <v>23189.739999999998</v>
      </c>
      <c r="H987" s="20">
        <v>14077.26</v>
      </c>
      <c r="I987" s="24">
        <f t="shared" si="115"/>
        <v>0.62225937156197164</v>
      </c>
      <c r="J987" s="25" t="s">
        <v>55</v>
      </c>
    </row>
    <row r="988" spans="2:10" ht="21.95" customHeight="1">
      <c r="B988" s="15" t="s">
        <v>72</v>
      </c>
      <c r="C988" s="16" t="s">
        <v>3583</v>
      </c>
      <c r="D988" s="17" t="s">
        <v>3584</v>
      </c>
      <c r="E988" s="16" t="s">
        <v>3582</v>
      </c>
      <c r="F988" s="18">
        <v>123289.34</v>
      </c>
      <c r="G988" s="19">
        <f t="shared" si="120"/>
        <v>26692.399999999994</v>
      </c>
      <c r="H988" s="20">
        <v>96596.94</v>
      </c>
      <c r="I988" s="24">
        <f t="shared" si="115"/>
        <v>0.21650209174613147</v>
      </c>
      <c r="J988" s="25" t="s">
        <v>55</v>
      </c>
    </row>
    <row r="989" spans="2:10" ht="21.95" customHeight="1">
      <c r="B989" s="15" t="s">
        <v>81</v>
      </c>
      <c r="C989" s="16" t="s">
        <v>3585</v>
      </c>
      <c r="D989" s="17" t="s">
        <v>3586</v>
      </c>
      <c r="E989" s="16" t="s">
        <v>114</v>
      </c>
      <c r="F989" s="18">
        <v>100000</v>
      </c>
      <c r="G989" s="19">
        <f t="shared" si="120"/>
        <v>5000</v>
      </c>
      <c r="H989" s="20">
        <v>95000</v>
      </c>
      <c r="I989" s="24">
        <f t="shared" si="115"/>
        <v>0.05</v>
      </c>
      <c r="J989" s="25" t="s">
        <v>55</v>
      </c>
    </row>
    <row r="990" spans="2:10" ht="21.95" customHeight="1">
      <c r="B990" s="15" t="s">
        <v>169</v>
      </c>
      <c r="C990" s="16" t="s">
        <v>3587</v>
      </c>
      <c r="D990" s="17" t="s">
        <v>3588</v>
      </c>
      <c r="E990" s="16" t="s">
        <v>3589</v>
      </c>
      <c r="F990" s="18">
        <v>265980</v>
      </c>
      <c r="G990" s="19">
        <v>0</v>
      </c>
      <c r="H990" s="20">
        <v>265980</v>
      </c>
      <c r="I990" s="24">
        <f t="shared" si="115"/>
        <v>0</v>
      </c>
      <c r="J990" s="25" t="s">
        <v>55</v>
      </c>
    </row>
    <row r="991" spans="2:10" ht="21.95" customHeight="1">
      <c r="B991" s="15" t="s">
        <v>85</v>
      </c>
      <c r="C991" s="16" t="s">
        <v>3590</v>
      </c>
      <c r="D991" s="17" t="s">
        <v>3591</v>
      </c>
      <c r="E991" s="16" t="s">
        <v>3592</v>
      </c>
      <c r="F991" s="18">
        <v>100000</v>
      </c>
      <c r="G991" s="19">
        <v>0</v>
      </c>
      <c r="H991" s="20">
        <v>100000</v>
      </c>
      <c r="I991" s="24">
        <f t="shared" si="115"/>
        <v>0</v>
      </c>
      <c r="J991" s="25" t="s">
        <v>55</v>
      </c>
    </row>
    <row r="992" spans="2:10" ht="21.95" customHeight="1">
      <c r="B992" s="15" t="s">
        <v>134</v>
      </c>
      <c r="C992" s="16" t="s">
        <v>3593</v>
      </c>
      <c r="D992" s="17" t="s">
        <v>3594</v>
      </c>
      <c r="E992" s="16" t="s">
        <v>3595</v>
      </c>
      <c r="F992" s="18">
        <v>50000</v>
      </c>
      <c r="G992" s="19">
        <f t="shared" ref="G992:G1000" si="121">SUM(F992-H992)</f>
        <v>2500</v>
      </c>
      <c r="H992" s="20">
        <v>47500</v>
      </c>
      <c r="I992" s="24">
        <f t="shared" si="115"/>
        <v>0.05</v>
      </c>
      <c r="J992" s="25" t="s">
        <v>55</v>
      </c>
    </row>
    <row r="993" spans="2:10" ht="21.95" customHeight="1">
      <c r="B993" s="15" t="s">
        <v>169</v>
      </c>
      <c r="C993" s="16" t="s">
        <v>3596</v>
      </c>
      <c r="D993" s="17" t="s">
        <v>3597</v>
      </c>
      <c r="E993" s="16" t="s">
        <v>3598</v>
      </c>
      <c r="F993" s="18">
        <v>268784.40000000002</v>
      </c>
      <c r="G993" s="19">
        <f t="shared" si="121"/>
        <v>54129.600000000035</v>
      </c>
      <c r="H993" s="20">
        <v>214654.8</v>
      </c>
      <c r="I993" s="24">
        <f t="shared" si="115"/>
        <v>0.20138668762026379</v>
      </c>
      <c r="J993" s="25" t="s">
        <v>55</v>
      </c>
    </row>
    <row r="994" spans="2:10" ht="21.95" customHeight="1">
      <c r="B994" s="15" t="s">
        <v>124</v>
      </c>
      <c r="C994" s="16" t="s">
        <v>3599</v>
      </c>
      <c r="D994" s="17" t="s">
        <v>3600</v>
      </c>
      <c r="E994" s="16" t="s">
        <v>3601</v>
      </c>
      <c r="F994" s="18">
        <v>125564.96</v>
      </c>
      <c r="G994" s="19">
        <f t="shared" si="121"/>
        <v>40253.340000000011</v>
      </c>
      <c r="H994" s="20">
        <v>85311.62</v>
      </c>
      <c r="I994" s="24">
        <f t="shared" si="115"/>
        <v>0.3205778108797232</v>
      </c>
      <c r="J994" s="25" t="s">
        <v>55</v>
      </c>
    </row>
    <row r="995" spans="2:10" ht="21.95" customHeight="1">
      <c r="B995" s="15" t="s">
        <v>159</v>
      </c>
      <c r="C995" s="16" t="s">
        <v>3602</v>
      </c>
      <c r="D995" s="17" t="s">
        <v>3603</v>
      </c>
      <c r="E995" s="16" t="s">
        <v>3604</v>
      </c>
      <c r="F995" s="18">
        <v>100000</v>
      </c>
      <c r="G995" s="19">
        <f t="shared" si="121"/>
        <v>5000</v>
      </c>
      <c r="H995" s="20">
        <v>95000</v>
      </c>
      <c r="I995" s="24">
        <f t="shared" si="115"/>
        <v>0.05</v>
      </c>
      <c r="J995" s="25" t="s">
        <v>55</v>
      </c>
    </row>
    <row r="996" spans="2:10" ht="21.95" customHeight="1">
      <c r="B996" s="15" t="s">
        <v>159</v>
      </c>
      <c r="C996" s="16" t="s">
        <v>3605</v>
      </c>
      <c r="D996" s="17" t="s">
        <v>3606</v>
      </c>
      <c r="E996" s="16" t="s">
        <v>3604</v>
      </c>
      <c r="F996" s="18">
        <v>400000</v>
      </c>
      <c r="G996" s="19">
        <f t="shared" si="121"/>
        <v>31079.049999999988</v>
      </c>
      <c r="H996" s="20">
        <v>368920.95</v>
      </c>
      <c r="I996" s="24">
        <f t="shared" si="115"/>
        <v>7.7697624999999965E-2</v>
      </c>
      <c r="J996" s="25" t="s">
        <v>55</v>
      </c>
    </row>
    <row r="997" spans="2:10" ht="21.95" customHeight="1">
      <c r="B997" s="15" t="s">
        <v>159</v>
      </c>
      <c r="C997" s="16" t="s">
        <v>3607</v>
      </c>
      <c r="D997" s="17" t="s">
        <v>3608</v>
      </c>
      <c r="E997" s="16" t="s">
        <v>3604</v>
      </c>
      <c r="F997" s="18">
        <v>373354.95</v>
      </c>
      <c r="G997" s="19">
        <f t="shared" si="121"/>
        <v>118196.94</v>
      </c>
      <c r="H997" s="20">
        <v>255158.01</v>
      </c>
      <c r="I997" s="24">
        <f t="shared" si="115"/>
        <v>0.31658061584559144</v>
      </c>
      <c r="J997" s="25" t="s">
        <v>55</v>
      </c>
    </row>
    <row r="998" spans="2:10" ht="21.95" customHeight="1">
      <c r="B998" s="15" t="s">
        <v>60</v>
      </c>
      <c r="C998" s="16" t="s">
        <v>3611</v>
      </c>
      <c r="D998" s="17" t="s">
        <v>3612</v>
      </c>
      <c r="E998" s="16" t="s">
        <v>3613</v>
      </c>
      <c r="F998" s="18">
        <v>95000</v>
      </c>
      <c r="G998" s="19">
        <f t="shared" si="121"/>
        <v>28522.259999999995</v>
      </c>
      <c r="H998" s="20">
        <v>66477.740000000005</v>
      </c>
      <c r="I998" s="24">
        <f t="shared" ref="I998:I1010" si="122">SUM(G998/F998)</f>
        <v>0.30023431578947363</v>
      </c>
      <c r="J998" s="25" t="s">
        <v>55</v>
      </c>
    </row>
    <row r="999" spans="2:10" ht="21.95" customHeight="1">
      <c r="B999" s="15" t="s">
        <v>96</v>
      </c>
      <c r="C999" s="16" t="s">
        <v>3614</v>
      </c>
      <c r="D999" s="17" t="s">
        <v>3615</v>
      </c>
      <c r="E999" s="16" t="s">
        <v>3616</v>
      </c>
      <c r="F999" s="18">
        <v>62884.6</v>
      </c>
      <c r="G999" s="19">
        <f t="shared" si="121"/>
        <v>14580</v>
      </c>
      <c r="H999" s="20">
        <v>48304.6</v>
      </c>
      <c r="I999" s="24">
        <f t="shared" si="122"/>
        <v>0.2318532677316863</v>
      </c>
      <c r="J999" s="25" t="s">
        <v>55</v>
      </c>
    </row>
    <row r="1000" spans="2:10" ht="21.95" customHeight="1">
      <c r="B1000" s="15" t="s">
        <v>65</v>
      </c>
      <c r="C1000" s="16" t="s">
        <v>3617</v>
      </c>
      <c r="D1000" s="17" t="s">
        <v>3618</v>
      </c>
      <c r="E1000" s="16" t="s">
        <v>3619</v>
      </c>
      <c r="F1000" s="18">
        <v>27637.040000000001</v>
      </c>
      <c r="G1000" s="19">
        <f t="shared" si="121"/>
        <v>25287.920000000002</v>
      </c>
      <c r="H1000" s="20">
        <v>2349.12</v>
      </c>
      <c r="I1000" s="24">
        <f t="shared" si="122"/>
        <v>0.91500102760642965</v>
      </c>
      <c r="J1000" s="25" t="s">
        <v>55</v>
      </c>
    </row>
    <row r="1001" spans="2:10" ht="21.95" customHeight="1">
      <c r="B1001" s="15" t="s">
        <v>46</v>
      </c>
      <c r="C1001" s="16" t="s">
        <v>3620</v>
      </c>
      <c r="D1001" s="17" t="s">
        <v>3621</v>
      </c>
      <c r="E1001" s="16" t="s">
        <v>3622</v>
      </c>
      <c r="F1001" s="18">
        <v>80000</v>
      </c>
      <c r="G1001" s="19">
        <v>0</v>
      </c>
      <c r="H1001" s="20">
        <v>80000</v>
      </c>
      <c r="I1001" s="24">
        <f t="shared" si="122"/>
        <v>0</v>
      </c>
      <c r="J1001" s="25" t="s">
        <v>55</v>
      </c>
    </row>
    <row r="1002" spans="2:10" ht="21.95" customHeight="1">
      <c r="B1002" s="15" t="s">
        <v>46</v>
      </c>
      <c r="C1002" s="16" t="s">
        <v>3623</v>
      </c>
      <c r="D1002" s="17" t="s">
        <v>3624</v>
      </c>
      <c r="E1002" s="16" t="s">
        <v>3622</v>
      </c>
      <c r="F1002" s="18">
        <v>47500</v>
      </c>
      <c r="G1002" s="19">
        <f t="shared" ref="G1002:G1005" si="123">SUM(F1002-H1002)</f>
        <v>7370</v>
      </c>
      <c r="H1002" s="20">
        <v>40130</v>
      </c>
      <c r="I1002" s="24">
        <f t="shared" si="122"/>
        <v>0.15515789473684211</v>
      </c>
      <c r="J1002" s="25" t="s">
        <v>55</v>
      </c>
    </row>
    <row r="1003" spans="2:10" ht="21.95" customHeight="1">
      <c r="B1003" s="15" t="s">
        <v>46</v>
      </c>
      <c r="C1003" s="16" t="s">
        <v>3625</v>
      </c>
      <c r="D1003" s="17" t="s">
        <v>3626</v>
      </c>
      <c r="E1003" s="16" t="s">
        <v>3622</v>
      </c>
      <c r="F1003" s="18">
        <v>50000</v>
      </c>
      <c r="G1003" s="19">
        <f t="shared" si="123"/>
        <v>2500</v>
      </c>
      <c r="H1003" s="20">
        <v>47500</v>
      </c>
      <c r="I1003" s="24">
        <f t="shared" si="122"/>
        <v>0.05</v>
      </c>
      <c r="J1003" s="25" t="s">
        <v>55</v>
      </c>
    </row>
    <row r="1004" spans="2:10" ht="21.95" customHeight="1">
      <c r="B1004" s="15" t="s">
        <v>3239</v>
      </c>
      <c r="C1004" s="16" t="s">
        <v>3627</v>
      </c>
      <c r="D1004" s="17" t="s">
        <v>3628</v>
      </c>
      <c r="E1004" s="16" t="s">
        <v>3629</v>
      </c>
      <c r="F1004" s="18">
        <v>75356.38</v>
      </c>
      <c r="G1004" s="19">
        <f t="shared" si="123"/>
        <v>12267.000000000007</v>
      </c>
      <c r="H1004" s="20">
        <v>63089.38</v>
      </c>
      <c r="I1004" s="24">
        <f t="shared" si="122"/>
        <v>0.1627864820470411</v>
      </c>
      <c r="J1004" s="25" t="s">
        <v>55</v>
      </c>
    </row>
    <row r="1005" spans="2:10" ht="21.95" customHeight="1">
      <c r="B1005" s="15" t="s">
        <v>124</v>
      </c>
      <c r="C1005" s="16" t="s">
        <v>3630</v>
      </c>
      <c r="D1005" s="17" t="s">
        <v>3631</v>
      </c>
      <c r="E1005" s="16" t="s">
        <v>3632</v>
      </c>
      <c r="F1005" s="18">
        <v>85059</v>
      </c>
      <c r="G1005" s="19">
        <f t="shared" si="123"/>
        <v>30148.059999999998</v>
      </c>
      <c r="H1005" s="20">
        <v>54910.94</v>
      </c>
      <c r="I1005" s="24">
        <f t="shared" si="122"/>
        <v>0.35443703782080671</v>
      </c>
      <c r="J1005" s="25" t="s">
        <v>55</v>
      </c>
    </row>
    <row r="1006" spans="2:10" ht="21.95" customHeight="1">
      <c r="B1006" s="15" t="s">
        <v>134</v>
      </c>
      <c r="C1006" s="16" t="s">
        <v>3633</v>
      </c>
      <c r="D1006" s="17" t="s">
        <v>3634</v>
      </c>
      <c r="E1006" s="16" t="s">
        <v>3635</v>
      </c>
      <c r="F1006" s="18">
        <v>142.81</v>
      </c>
      <c r="G1006" s="19">
        <v>0</v>
      </c>
      <c r="H1006" s="20">
        <v>142.81</v>
      </c>
      <c r="I1006" s="24">
        <f t="shared" si="122"/>
        <v>0</v>
      </c>
      <c r="J1006" s="25" t="s">
        <v>55</v>
      </c>
    </row>
    <row r="1007" spans="2:10" ht="21.95" customHeight="1">
      <c r="B1007" s="15" t="s">
        <v>85</v>
      </c>
      <c r="C1007" s="16" t="s">
        <v>3636</v>
      </c>
      <c r="D1007" s="17" t="s">
        <v>3637</v>
      </c>
      <c r="E1007" s="16" t="s">
        <v>3638</v>
      </c>
      <c r="F1007" s="18">
        <v>100000</v>
      </c>
      <c r="G1007" s="19">
        <v>0</v>
      </c>
      <c r="H1007" s="20">
        <v>100000</v>
      </c>
      <c r="I1007" s="24">
        <f t="shared" si="122"/>
        <v>0</v>
      </c>
      <c r="J1007" s="25" t="s">
        <v>55</v>
      </c>
    </row>
    <row r="1008" spans="2:10" ht="21.95" customHeight="1">
      <c r="B1008" s="15" t="s">
        <v>159</v>
      </c>
      <c r="C1008" s="16" t="s">
        <v>3639</v>
      </c>
      <c r="D1008" s="17" t="s">
        <v>3640</v>
      </c>
      <c r="E1008" s="16" t="s">
        <v>3641</v>
      </c>
      <c r="F1008" s="18">
        <v>3600</v>
      </c>
      <c r="G1008" s="19">
        <f>SUM(F1008-H1008)</f>
        <v>3600</v>
      </c>
      <c r="H1008" s="20">
        <v>0</v>
      </c>
      <c r="I1008" s="24">
        <f t="shared" si="122"/>
        <v>1</v>
      </c>
      <c r="J1008" s="25" t="s">
        <v>55</v>
      </c>
    </row>
    <row r="1009" spans="2:10" ht="21.95" customHeight="1">
      <c r="B1009" s="15" t="s">
        <v>159</v>
      </c>
      <c r="C1009" s="16" t="s">
        <v>3642</v>
      </c>
      <c r="D1009" s="17" t="s">
        <v>3643</v>
      </c>
      <c r="E1009" s="16" t="s">
        <v>3641</v>
      </c>
      <c r="F1009" s="18">
        <v>100000</v>
      </c>
      <c r="G1009" s="19">
        <v>0</v>
      </c>
      <c r="H1009" s="20">
        <v>100000</v>
      </c>
      <c r="I1009" s="24">
        <f t="shared" si="122"/>
        <v>0</v>
      </c>
      <c r="J1009" s="25" t="s">
        <v>55</v>
      </c>
    </row>
    <row r="1010" spans="2:10" ht="21.95" customHeight="1">
      <c r="B1010" s="39" t="s">
        <v>46</v>
      </c>
      <c r="C1010" s="40" t="s">
        <v>3644</v>
      </c>
      <c r="D1010" s="41" t="s">
        <v>3645</v>
      </c>
      <c r="E1010" s="40" t="s">
        <v>3646</v>
      </c>
      <c r="F1010" s="42">
        <v>14747.25</v>
      </c>
      <c r="G1010" s="49">
        <f>SUM(F1010-H1010)</f>
        <v>14747.25</v>
      </c>
      <c r="H1010" s="43">
        <v>0</v>
      </c>
      <c r="I1010" s="45">
        <f t="shared" si="122"/>
        <v>1</v>
      </c>
      <c r="J1010" s="50" t="s">
        <v>55</v>
      </c>
    </row>
    <row r="1011" spans="2:10" ht="21.95" customHeight="1">
      <c r="I1011" s="4"/>
    </row>
  </sheetData>
  <mergeCells count="1">
    <mergeCell ref="B1:J1"/>
  </mergeCells>
  <phoneticPr fontId="13" type="noConversion"/>
  <pageMargins left="0.75" right="0.75" top="1" bottom="1" header="0.51180555555555596" footer="0.5118055555555559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249977111117893"/>
  </sheetPr>
  <dimension ref="B1:J5"/>
  <sheetViews>
    <sheetView workbookViewId="0">
      <selection activeCell="J2" sqref="J2"/>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26.75" style="4" customWidth="1"/>
    <col min="11" max="11" width="11.5" style="4"/>
    <col min="12" max="33" width="9" style="4" customWidth="1"/>
    <col min="34" max="16384" width="39.375" style="4"/>
  </cols>
  <sheetData>
    <row r="1" spans="2:10" s="1" customFormat="1" ht="56.1" customHeight="1">
      <c r="B1" s="91" t="s">
        <v>3685</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 t="shared" ref="F3:H3" si="0">SUM(F4:F1010)</f>
        <v>5500000</v>
      </c>
      <c r="G3" s="14">
        <f t="shared" si="0"/>
        <v>1614923.1600000001</v>
      </c>
      <c r="H3" s="14">
        <f t="shared" si="0"/>
        <v>3885076.84</v>
      </c>
      <c r="I3" s="23">
        <f>SUM(G3/F3)</f>
        <v>0.29362239272727275</v>
      </c>
      <c r="J3" s="23"/>
    </row>
    <row r="4" spans="2:10" s="26" customFormat="1" ht="21.95" customHeight="1">
      <c r="B4" s="27" t="s">
        <v>476</v>
      </c>
      <c r="C4" s="28" t="s">
        <v>477</v>
      </c>
      <c r="D4" s="29" t="s">
        <v>478</v>
      </c>
      <c r="E4" s="28" t="s">
        <v>479</v>
      </c>
      <c r="F4" s="30">
        <v>5500000</v>
      </c>
      <c r="G4" s="30">
        <f>SUM(F4-H4)</f>
        <v>1614923.1600000001</v>
      </c>
      <c r="H4" s="32">
        <v>3885076.84</v>
      </c>
      <c r="I4" s="33">
        <f>SUM(G4/F4)</f>
        <v>0.29362239272727275</v>
      </c>
      <c r="J4" s="34" t="s">
        <v>480</v>
      </c>
    </row>
    <row r="5" spans="2:10" ht="21.95" customHeight="1">
      <c r="I5" s="4"/>
    </row>
  </sheetData>
  <mergeCells count="1">
    <mergeCell ref="B1:J1"/>
  </mergeCells>
  <phoneticPr fontId="13" type="noConversion"/>
  <pageMargins left="0.75" right="0.75" top="1" bottom="1" header="0.51180555555555596" footer="0.51180555555555596"/>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3541A"/>
  </sheetPr>
  <dimension ref="B1:J5"/>
  <sheetViews>
    <sheetView workbookViewId="0">
      <selection activeCell="J2" sqref="J2"/>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22.875" style="4" customWidth="1"/>
    <col min="11" max="11" width="11.5" style="4"/>
    <col min="12" max="33" width="9" style="4" customWidth="1"/>
    <col min="34" max="16384" width="39.375" style="4"/>
  </cols>
  <sheetData>
    <row r="1" spans="2:10" s="1" customFormat="1" ht="56.1" customHeight="1">
      <c r="B1" s="91" t="s">
        <v>3686</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 t="shared" ref="F3:H3" si="0">SUM(F4:F1010)</f>
        <v>99528.8</v>
      </c>
      <c r="G3" s="14">
        <f t="shared" si="0"/>
        <v>14706.050000000003</v>
      </c>
      <c r="H3" s="14">
        <f t="shared" si="0"/>
        <v>84822.75</v>
      </c>
      <c r="I3" s="23">
        <f>SUM(G3/F3)</f>
        <v>0.14775672971039541</v>
      </c>
      <c r="J3" s="23"/>
    </row>
    <row r="4" spans="2:10" s="47" customFormat="1" ht="21.95" customHeight="1">
      <c r="B4" s="27" t="s">
        <v>1142</v>
      </c>
      <c r="C4" s="28" t="s">
        <v>1143</v>
      </c>
      <c r="D4" s="29" t="s">
        <v>1144</v>
      </c>
      <c r="E4" s="28" t="s">
        <v>1145</v>
      </c>
      <c r="F4" s="30">
        <v>99528.8</v>
      </c>
      <c r="G4" s="30">
        <f>SUM(F4-H4)</f>
        <v>14706.050000000003</v>
      </c>
      <c r="H4" s="32">
        <v>84822.75</v>
      </c>
      <c r="I4" s="45">
        <f>SUM(G4/F4)</f>
        <v>0.14775672971039541</v>
      </c>
      <c r="J4" s="48" t="s">
        <v>1146</v>
      </c>
    </row>
    <row r="5" spans="2:10" ht="21.95" customHeight="1">
      <c r="I5" s="4"/>
    </row>
  </sheetData>
  <mergeCells count="1">
    <mergeCell ref="B1:J1"/>
  </mergeCells>
  <phoneticPr fontId="13" type="noConversion"/>
  <pageMargins left="0.75" right="0.75" top="1" bottom="1" header="0.51180555555555596" footer="0.5118055555555559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1F2DA8"/>
  </sheetPr>
  <dimension ref="B1:J23"/>
  <sheetViews>
    <sheetView tabSelected="1" workbookViewId="0">
      <selection activeCell="D18" sqref="D18"/>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22.875" style="4" customWidth="1"/>
    <col min="11" max="11" width="11.5" style="4"/>
    <col min="12" max="33" width="9" style="4" customWidth="1"/>
    <col min="34" max="16384" width="39.375" style="4"/>
  </cols>
  <sheetData>
    <row r="1" spans="2:10" s="1" customFormat="1" ht="56.1" customHeight="1">
      <c r="B1" s="91" t="s">
        <v>3687</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 t="shared" ref="F3:H3" si="0">SUM(F4:F1010)</f>
        <v>26897428.530000001</v>
      </c>
      <c r="G3" s="14">
        <f t="shared" si="0"/>
        <v>7646595.8900000006</v>
      </c>
      <c r="H3" s="14">
        <f t="shared" si="0"/>
        <v>19250832.639999997</v>
      </c>
      <c r="I3" s="23">
        <f t="shared" ref="I3:I8" si="1">SUM(G3/F3)</f>
        <v>0.28428724632436081</v>
      </c>
      <c r="J3" s="23"/>
    </row>
    <row r="4" spans="2:10" s="35" customFormat="1" ht="21.95" customHeight="1">
      <c r="B4" s="15">
        <v>7600</v>
      </c>
      <c r="C4" s="16" t="s">
        <v>885</v>
      </c>
      <c r="D4" s="17" t="s">
        <v>886</v>
      </c>
      <c r="E4" s="16" t="s">
        <v>887</v>
      </c>
      <c r="F4" s="18">
        <v>0.34</v>
      </c>
      <c r="G4" s="36">
        <f t="shared" ref="G4:G7" si="2">SUM(F4-H4)</f>
        <v>0.34</v>
      </c>
      <c r="H4" s="20">
        <v>0</v>
      </c>
      <c r="I4" s="24">
        <f t="shared" si="1"/>
        <v>1</v>
      </c>
      <c r="J4" s="44" t="s">
        <v>888</v>
      </c>
    </row>
    <row r="5" spans="2:10" s="35" customFormat="1" ht="21.95" customHeight="1">
      <c r="B5" s="15">
        <v>8500</v>
      </c>
      <c r="C5" s="16" t="s">
        <v>889</v>
      </c>
      <c r="D5" s="17" t="s">
        <v>890</v>
      </c>
      <c r="E5" s="16" t="s">
        <v>891</v>
      </c>
      <c r="F5" s="18">
        <v>0.6</v>
      </c>
      <c r="G5" s="37">
        <v>0</v>
      </c>
      <c r="H5" s="20">
        <v>0.6</v>
      </c>
      <c r="I5" s="24">
        <f t="shared" si="1"/>
        <v>0</v>
      </c>
      <c r="J5" s="44" t="s">
        <v>888</v>
      </c>
    </row>
    <row r="6" spans="2:10" s="35" customFormat="1" ht="21.95" customHeight="1">
      <c r="B6" s="15">
        <v>6900</v>
      </c>
      <c r="C6" s="16" t="s">
        <v>892</v>
      </c>
      <c r="D6" s="17" t="s">
        <v>893</v>
      </c>
      <c r="E6" s="16" t="s">
        <v>894</v>
      </c>
      <c r="F6" s="18">
        <v>10175.93</v>
      </c>
      <c r="G6" s="36">
        <f t="shared" si="2"/>
        <v>10175.93</v>
      </c>
      <c r="H6" s="20">
        <v>0</v>
      </c>
      <c r="I6" s="24">
        <f t="shared" si="1"/>
        <v>1</v>
      </c>
      <c r="J6" s="44" t="s">
        <v>888</v>
      </c>
    </row>
    <row r="7" spans="2:10" s="35" customFormat="1" ht="21.95" customHeight="1">
      <c r="B7" s="15">
        <v>3300</v>
      </c>
      <c r="C7" s="16" t="s">
        <v>895</v>
      </c>
      <c r="D7" s="17" t="s">
        <v>896</v>
      </c>
      <c r="E7" s="16" t="s">
        <v>20</v>
      </c>
      <c r="F7" s="18">
        <v>3160352.43</v>
      </c>
      <c r="G7" s="36">
        <f t="shared" si="2"/>
        <v>1745595.0100000002</v>
      </c>
      <c r="H7" s="38">
        <v>1414757.42</v>
      </c>
      <c r="I7" s="24">
        <f t="shared" si="1"/>
        <v>0.55234188232607973</v>
      </c>
      <c r="J7" s="44" t="s">
        <v>888</v>
      </c>
    </row>
    <row r="8" spans="2:10" s="35" customFormat="1" ht="21.95" customHeight="1">
      <c r="B8" s="15">
        <v>2700</v>
      </c>
      <c r="C8" s="16" t="s">
        <v>897</v>
      </c>
      <c r="D8" s="17" t="s">
        <v>898</v>
      </c>
      <c r="E8" s="16" t="s">
        <v>899</v>
      </c>
      <c r="F8" s="18">
        <v>918970.23</v>
      </c>
      <c r="G8" s="37">
        <v>0</v>
      </c>
      <c r="H8" s="20">
        <v>918970.23</v>
      </c>
      <c r="I8" s="24">
        <f t="shared" si="1"/>
        <v>0</v>
      </c>
      <c r="J8" s="44" t="s">
        <v>888</v>
      </c>
    </row>
    <row r="9" spans="2:10" s="35" customFormat="1" ht="21.95" customHeight="1">
      <c r="B9" s="15">
        <v>2600</v>
      </c>
      <c r="C9" s="16" t="s">
        <v>902</v>
      </c>
      <c r="D9" s="17" t="s">
        <v>903</v>
      </c>
      <c r="E9" s="16" t="s">
        <v>904</v>
      </c>
      <c r="F9" s="18">
        <v>1400000</v>
      </c>
      <c r="G9" s="36">
        <f t="shared" ref="G9:G11" si="3">SUM(F9-H9)</f>
        <v>275200</v>
      </c>
      <c r="H9" s="20">
        <v>1124800</v>
      </c>
      <c r="I9" s="24">
        <f t="shared" ref="I9:I22" si="4">SUM(G9/F9)</f>
        <v>0.19657142857142856</v>
      </c>
      <c r="J9" s="44" t="s">
        <v>888</v>
      </c>
    </row>
    <row r="10" spans="2:10" s="35" customFormat="1" ht="21.95" customHeight="1">
      <c r="B10" s="15">
        <v>2600</v>
      </c>
      <c r="C10" s="16" t="s">
        <v>905</v>
      </c>
      <c r="D10" s="17" t="s">
        <v>906</v>
      </c>
      <c r="E10" s="16" t="s">
        <v>907</v>
      </c>
      <c r="F10" s="18">
        <v>950000</v>
      </c>
      <c r="G10" s="36">
        <f t="shared" si="3"/>
        <v>260750</v>
      </c>
      <c r="H10" s="20">
        <v>689250</v>
      </c>
      <c r="I10" s="24">
        <f t="shared" si="4"/>
        <v>0.27447368421052631</v>
      </c>
      <c r="J10" s="44" t="s">
        <v>888</v>
      </c>
    </row>
    <row r="11" spans="2:10" s="35" customFormat="1" ht="21.95" customHeight="1">
      <c r="B11" s="15">
        <v>2600</v>
      </c>
      <c r="C11" s="16" t="s">
        <v>908</v>
      </c>
      <c r="D11" s="17" t="s">
        <v>909</v>
      </c>
      <c r="E11" s="16" t="s">
        <v>910</v>
      </c>
      <c r="F11" s="18">
        <v>711619</v>
      </c>
      <c r="G11" s="36">
        <f t="shared" si="3"/>
        <v>711619</v>
      </c>
      <c r="H11" s="20">
        <v>0</v>
      </c>
      <c r="I11" s="24">
        <f t="shared" si="4"/>
        <v>1</v>
      </c>
      <c r="J11" s="44" t="s">
        <v>888</v>
      </c>
    </row>
    <row r="12" spans="2:10" s="35" customFormat="1" ht="21.95" customHeight="1">
      <c r="B12" s="15">
        <v>2600</v>
      </c>
      <c r="C12" s="16" t="s">
        <v>911</v>
      </c>
      <c r="D12" s="17" t="s">
        <v>912</v>
      </c>
      <c r="E12" s="16" t="s">
        <v>913</v>
      </c>
      <c r="F12" s="18">
        <v>1227900</v>
      </c>
      <c r="G12" s="37">
        <v>0</v>
      </c>
      <c r="H12" s="20">
        <v>1227900</v>
      </c>
      <c r="I12" s="24">
        <f t="shared" si="4"/>
        <v>0</v>
      </c>
      <c r="J12" s="44" t="s">
        <v>888</v>
      </c>
    </row>
    <row r="13" spans="2:10" s="35" customFormat="1" ht="21.95" customHeight="1">
      <c r="B13" s="15">
        <v>4500</v>
      </c>
      <c r="C13" s="16" t="s">
        <v>914</v>
      </c>
      <c r="D13" s="17" t="s">
        <v>915</v>
      </c>
      <c r="E13" s="16" t="s">
        <v>595</v>
      </c>
      <c r="F13" s="18">
        <v>1518410</v>
      </c>
      <c r="G13" s="36">
        <f t="shared" ref="G13:G15" si="5">SUM(F13-H13)</f>
        <v>272049.24</v>
      </c>
      <c r="H13" s="38">
        <v>1246360.76</v>
      </c>
      <c r="I13" s="24">
        <f t="shared" si="4"/>
        <v>0.17916718145955307</v>
      </c>
      <c r="J13" s="44" t="s">
        <v>888</v>
      </c>
    </row>
    <row r="14" spans="2:10" s="35" customFormat="1" ht="21.95" customHeight="1">
      <c r="B14" s="15">
        <v>3400</v>
      </c>
      <c r="C14" s="16" t="s">
        <v>916</v>
      </c>
      <c r="D14" s="17" t="s">
        <v>917</v>
      </c>
      <c r="E14" s="16" t="s">
        <v>820</v>
      </c>
      <c r="F14" s="18">
        <v>2480000</v>
      </c>
      <c r="G14" s="36">
        <f t="shared" si="5"/>
        <v>2479737</v>
      </c>
      <c r="H14" s="20">
        <v>263</v>
      </c>
      <c r="I14" s="24">
        <f t="shared" si="4"/>
        <v>0.99989395161290318</v>
      </c>
      <c r="J14" s="44" t="s">
        <v>888</v>
      </c>
    </row>
    <row r="15" spans="2:10" s="35" customFormat="1" ht="21.95" customHeight="1">
      <c r="B15" s="15">
        <v>9200</v>
      </c>
      <c r="C15" s="16" t="s">
        <v>918</v>
      </c>
      <c r="D15" s="17" t="s">
        <v>919</v>
      </c>
      <c r="E15" s="16" t="s">
        <v>920</v>
      </c>
      <c r="F15" s="18">
        <v>1320000</v>
      </c>
      <c r="G15" s="36">
        <f t="shared" si="5"/>
        <v>395250</v>
      </c>
      <c r="H15" s="20">
        <v>924750</v>
      </c>
      <c r="I15" s="24">
        <f t="shared" si="4"/>
        <v>0.29943181818181819</v>
      </c>
      <c r="J15" s="44" t="s">
        <v>888</v>
      </c>
    </row>
    <row r="16" spans="2:10" s="35" customFormat="1" ht="21.95" customHeight="1">
      <c r="B16" s="15">
        <v>2700</v>
      </c>
      <c r="C16" s="16" t="s">
        <v>921</v>
      </c>
      <c r="D16" s="17" t="s">
        <v>922</v>
      </c>
      <c r="E16" s="16" t="s">
        <v>923</v>
      </c>
      <c r="F16" s="18">
        <v>1600000</v>
      </c>
      <c r="G16" s="37">
        <v>0</v>
      </c>
      <c r="H16" s="20">
        <v>1600000</v>
      </c>
      <c r="I16" s="24">
        <f t="shared" si="4"/>
        <v>0</v>
      </c>
      <c r="J16" s="44" t="s">
        <v>888</v>
      </c>
    </row>
    <row r="17" spans="2:10" s="35" customFormat="1" ht="21.95" customHeight="1">
      <c r="B17" s="15">
        <v>6100</v>
      </c>
      <c r="C17" s="16" t="s">
        <v>926</v>
      </c>
      <c r="D17" s="17" t="s">
        <v>927</v>
      </c>
      <c r="E17" s="16" t="s">
        <v>535</v>
      </c>
      <c r="F17" s="18">
        <v>3470000</v>
      </c>
      <c r="G17" s="36">
        <f t="shared" ref="G17:G21" si="6">SUM(F17-H17)</f>
        <v>400000</v>
      </c>
      <c r="H17" s="20">
        <v>3070000</v>
      </c>
      <c r="I17" s="24">
        <f t="shared" si="4"/>
        <v>0.11527377521613832</v>
      </c>
      <c r="J17" s="44" t="s">
        <v>888</v>
      </c>
    </row>
    <row r="18" spans="2:10" s="35" customFormat="1" ht="21.95" customHeight="1">
      <c r="B18" s="15">
        <v>2600</v>
      </c>
      <c r="C18" s="16">
        <v>218359</v>
      </c>
      <c r="D18" s="17" t="s">
        <v>928</v>
      </c>
      <c r="E18" s="16" t="s">
        <v>663</v>
      </c>
      <c r="F18" s="18">
        <v>2420000</v>
      </c>
      <c r="G18" s="37">
        <v>0</v>
      </c>
      <c r="H18" s="20">
        <v>2420000</v>
      </c>
      <c r="I18" s="24">
        <f t="shared" si="4"/>
        <v>0</v>
      </c>
      <c r="J18" s="44" t="s">
        <v>888</v>
      </c>
    </row>
    <row r="19" spans="2:10" s="35" customFormat="1" ht="21.95" customHeight="1">
      <c r="B19" s="15">
        <v>2600</v>
      </c>
      <c r="C19" s="16">
        <v>218360</v>
      </c>
      <c r="D19" s="17" t="s">
        <v>929</v>
      </c>
      <c r="E19" s="16" t="s">
        <v>663</v>
      </c>
      <c r="F19" s="18">
        <v>1040000</v>
      </c>
      <c r="G19" s="37">
        <v>0</v>
      </c>
      <c r="H19" s="20">
        <v>1040000</v>
      </c>
      <c r="I19" s="24">
        <f t="shared" si="4"/>
        <v>0</v>
      </c>
      <c r="J19" s="44" t="s">
        <v>888</v>
      </c>
    </row>
    <row r="20" spans="2:10" s="35" customFormat="1" ht="21.95" customHeight="1">
      <c r="B20" s="15">
        <v>4500</v>
      </c>
      <c r="C20" s="16">
        <v>218361</v>
      </c>
      <c r="D20" s="17" t="s">
        <v>930</v>
      </c>
      <c r="E20" s="16" t="s">
        <v>931</v>
      </c>
      <c r="F20" s="18">
        <v>1730000</v>
      </c>
      <c r="G20" s="36">
        <f t="shared" si="6"/>
        <v>230015</v>
      </c>
      <c r="H20" s="38">
        <v>1499985</v>
      </c>
      <c r="I20" s="24">
        <f t="shared" si="4"/>
        <v>0.13295664739884394</v>
      </c>
      <c r="J20" s="44" t="s">
        <v>888</v>
      </c>
    </row>
    <row r="21" spans="2:10" s="35" customFormat="1" ht="21.95" customHeight="1">
      <c r="B21" s="15">
        <v>3300</v>
      </c>
      <c r="C21" s="16">
        <v>218362</v>
      </c>
      <c r="D21" s="17" t="s">
        <v>932</v>
      </c>
      <c r="E21" s="16" t="s">
        <v>20</v>
      </c>
      <c r="F21" s="18">
        <v>1210000</v>
      </c>
      <c r="G21" s="36">
        <f t="shared" si="6"/>
        <v>866204.37</v>
      </c>
      <c r="H21" s="38">
        <v>343795.63</v>
      </c>
      <c r="I21" s="24">
        <f t="shared" si="4"/>
        <v>0.71587138016528928</v>
      </c>
      <c r="J21" s="44" t="s">
        <v>888</v>
      </c>
    </row>
    <row r="22" spans="2:10" s="35" customFormat="1" ht="21.95" customHeight="1">
      <c r="B22" s="39">
        <v>6200</v>
      </c>
      <c r="C22" s="40">
        <v>218363</v>
      </c>
      <c r="D22" s="41" t="s">
        <v>933</v>
      </c>
      <c r="E22" s="40" t="s">
        <v>934</v>
      </c>
      <c r="F22" s="42">
        <v>1730000</v>
      </c>
      <c r="G22" s="31">
        <v>0</v>
      </c>
      <c r="H22" s="43">
        <v>1730000</v>
      </c>
      <c r="I22" s="45">
        <f t="shared" si="4"/>
        <v>0</v>
      </c>
      <c r="J22" s="46" t="s">
        <v>888</v>
      </c>
    </row>
    <row r="23" spans="2:10" ht="21.95" customHeight="1">
      <c r="I23" s="4"/>
    </row>
  </sheetData>
  <mergeCells count="1">
    <mergeCell ref="B1:J1"/>
  </mergeCells>
  <phoneticPr fontId="13" type="noConversion"/>
  <pageMargins left="0.75" right="0.75" top="1" bottom="1" header="0.51180555555555596" footer="0.5118055555555559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53198A"/>
  </sheetPr>
  <dimension ref="B1:J5"/>
  <sheetViews>
    <sheetView workbookViewId="0">
      <selection activeCell="J2" sqref="J2"/>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22.875" style="4" customWidth="1"/>
    <col min="11" max="11" width="11.5" style="4"/>
    <col min="12" max="33" width="9" style="4" customWidth="1"/>
    <col min="34" max="16384" width="39.375" style="4"/>
  </cols>
  <sheetData>
    <row r="1" spans="2:10" s="1" customFormat="1" ht="56.1" customHeight="1">
      <c r="B1" s="91" t="s">
        <v>3688</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 t="shared" ref="F3:H3" si="0">SUM(F4:F1010)</f>
        <v>2260000</v>
      </c>
      <c r="G3" s="14">
        <f t="shared" si="0"/>
        <v>0</v>
      </c>
      <c r="H3" s="14">
        <f t="shared" si="0"/>
        <v>2260000</v>
      </c>
      <c r="I3" s="23">
        <f>SUM(G3/F3)</f>
        <v>0</v>
      </c>
      <c r="J3" s="23"/>
    </row>
    <row r="4" spans="2:10" s="26" customFormat="1" ht="21.95" customHeight="1">
      <c r="B4" s="27" t="s">
        <v>817</v>
      </c>
      <c r="C4" s="28" t="s">
        <v>818</v>
      </c>
      <c r="D4" s="29" t="s">
        <v>819</v>
      </c>
      <c r="E4" s="28" t="s">
        <v>820</v>
      </c>
      <c r="F4" s="30">
        <v>2260000</v>
      </c>
      <c r="G4" s="31">
        <v>0</v>
      </c>
      <c r="H4" s="32">
        <v>2260000</v>
      </c>
      <c r="I4" s="33">
        <f>SUM(G4/F4)</f>
        <v>0</v>
      </c>
      <c r="J4" s="34" t="s">
        <v>821</v>
      </c>
    </row>
    <row r="5" spans="2:10" ht="21.95" customHeight="1">
      <c r="I5" s="4"/>
    </row>
  </sheetData>
  <mergeCells count="1">
    <mergeCell ref="B1:J1"/>
  </mergeCells>
  <phoneticPr fontId="13" type="noConversion"/>
  <pageMargins left="0.75" right="0.75" top="1" bottom="1" header="0.51180555555555596" footer="0.51180555555555596"/>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B1:J6"/>
  <sheetViews>
    <sheetView workbookViewId="0">
      <selection activeCell="D4" sqref="D4"/>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22.875" style="4" customWidth="1"/>
    <col min="11" max="11" width="11.5" style="4"/>
    <col min="12" max="33" width="9" style="4" customWidth="1"/>
    <col min="34" max="16384" width="39.375" style="4"/>
  </cols>
  <sheetData>
    <row r="1" spans="2:10" s="1" customFormat="1" ht="56.1" customHeight="1">
      <c r="B1" s="91" t="s">
        <v>3689</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 t="shared" ref="F3:H3" si="0">SUM(F4:F1010)</f>
        <v>4399799.99</v>
      </c>
      <c r="G3" s="14">
        <f t="shared" si="0"/>
        <v>361565.22</v>
      </c>
      <c r="H3" s="14">
        <f t="shared" si="0"/>
        <v>4038234.7700000005</v>
      </c>
      <c r="I3" s="23">
        <f>SUM(G3/F3)</f>
        <v>8.2177649170820599E-2</v>
      </c>
      <c r="J3" s="23"/>
    </row>
    <row r="4" spans="2:10" ht="21.95" customHeight="1">
      <c r="B4" s="15" t="s">
        <v>1386</v>
      </c>
      <c r="C4" s="16" t="s">
        <v>2321</v>
      </c>
      <c r="D4" s="17" t="s">
        <v>2322</v>
      </c>
      <c r="E4" s="16" t="s">
        <v>2323</v>
      </c>
      <c r="F4" s="18">
        <v>1799489</v>
      </c>
      <c r="G4" s="19">
        <f>SUM(F4-H4)</f>
        <v>345753.22</v>
      </c>
      <c r="H4" s="20">
        <v>1453735.78</v>
      </c>
      <c r="I4" s="24">
        <f>SUM(G4/F4)</f>
        <v>0.19213966853923528</v>
      </c>
      <c r="J4" s="25" t="s">
        <v>2324</v>
      </c>
    </row>
    <row r="5" spans="2:10" ht="21.95" customHeight="1">
      <c r="B5" s="15" t="s">
        <v>1386</v>
      </c>
      <c r="C5" s="16" t="s">
        <v>2325</v>
      </c>
      <c r="D5" s="17" t="s">
        <v>2326</v>
      </c>
      <c r="E5" s="16" t="s">
        <v>2323</v>
      </c>
      <c r="F5" s="18">
        <v>2600310.9900000002</v>
      </c>
      <c r="G5" s="19">
        <f>SUM(F5-H5)</f>
        <v>15812</v>
      </c>
      <c r="H5" s="20">
        <v>2584498.9900000002</v>
      </c>
      <c r="I5" s="24">
        <f>SUM(G5/F5)</f>
        <v>6.0808111263645423E-3</v>
      </c>
      <c r="J5" s="25" t="s">
        <v>2324</v>
      </c>
    </row>
    <row r="6" spans="2:10" ht="21.95" customHeight="1">
      <c r="I6" s="4"/>
    </row>
  </sheetData>
  <mergeCells count="1">
    <mergeCell ref="B1:J1"/>
  </mergeCells>
  <phoneticPr fontId="13" type="noConversion"/>
  <pageMargins left="0.75" right="0.75" top="1" bottom="1" header="0.51180555555555596" footer="0.51180555555555596"/>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J203"/>
  <sheetViews>
    <sheetView topLeftCell="A16" workbookViewId="0">
      <selection activeCell="J2" sqref="J2"/>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22.875" style="5" customWidth="1"/>
    <col min="11" max="11" width="11.5" style="4"/>
    <col min="12" max="33" width="9" style="4" customWidth="1"/>
    <col min="34" max="16384" width="39.375" style="4"/>
  </cols>
  <sheetData>
    <row r="1" spans="2:10" s="1" customFormat="1" ht="56.1" customHeight="1">
      <c r="B1" s="91" t="s">
        <v>3668</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 t="shared" ref="F3:H3" si="0">SUM(F4:F1010)</f>
        <v>117967759.23999999</v>
      </c>
      <c r="G3" s="14">
        <f t="shared" si="0"/>
        <v>50175338.629999995</v>
      </c>
      <c r="H3" s="14">
        <f t="shared" si="0"/>
        <v>67792420.60999997</v>
      </c>
      <c r="I3" s="23">
        <f>SUM(G3/F3)</f>
        <v>0.42533094595719639</v>
      </c>
      <c r="J3" s="23"/>
    </row>
    <row r="4" spans="2:10" s="26" customFormat="1" ht="21.95" customHeight="1">
      <c r="B4" s="55" t="s">
        <v>60</v>
      </c>
      <c r="C4" s="56" t="s">
        <v>61</v>
      </c>
      <c r="D4" s="57" t="s">
        <v>62</v>
      </c>
      <c r="E4" s="56" t="s">
        <v>63</v>
      </c>
      <c r="F4" s="36">
        <v>500000</v>
      </c>
      <c r="G4" s="36">
        <f t="shared" ref="G4:G67" si="1">SUM(F4-H4)</f>
        <v>500000</v>
      </c>
      <c r="H4" s="38">
        <v>0</v>
      </c>
      <c r="I4" s="58">
        <f>SUM(G4/F4)</f>
        <v>1</v>
      </c>
      <c r="J4" s="59" t="s">
        <v>64</v>
      </c>
    </row>
    <row r="5" spans="2:10" s="26" customFormat="1" ht="21.95" customHeight="1">
      <c r="B5" s="55" t="s">
        <v>46</v>
      </c>
      <c r="C5" s="56" t="s">
        <v>69</v>
      </c>
      <c r="D5" s="57" t="s">
        <v>70</v>
      </c>
      <c r="E5" s="56" t="s">
        <v>71</v>
      </c>
      <c r="F5" s="36">
        <v>250000</v>
      </c>
      <c r="G5" s="36">
        <f t="shared" si="1"/>
        <v>250000</v>
      </c>
      <c r="H5" s="38">
        <v>0</v>
      </c>
      <c r="I5" s="58">
        <f>SUM(G5/F5)</f>
        <v>1</v>
      </c>
      <c r="J5" s="59" t="s">
        <v>64</v>
      </c>
    </row>
    <row r="6" spans="2:10" s="26" customFormat="1" ht="21.95" customHeight="1">
      <c r="B6" s="55" t="s">
        <v>65</v>
      </c>
      <c r="C6" s="56" t="s">
        <v>76</v>
      </c>
      <c r="D6" s="57" t="s">
        <v>77</v>
      </c>
      <c r="E6" s="56" t="s">
        <v>68</v>
      </c>
      <c r="F6" s="36">
        <v>60000</v>
      </c>
      <c r="G6" s="36">
        <f t="shared" si="1"/>
        <v>59997.5</v>
      </c>
      <c r="H6" s="38">
        <v>2.5</v>
      </c>
      <c r="I6" s="58">
        <v>0.99990000000000001</v>
      </c>
      <c r="J6" s="59" t="s">
        <v>64</v>
      </c>
    </row>
    <row r="7" spans="2:10" s="26" customFormat="1" ht="21.95" customHeight="1">
      <c r="B7" s="55" t="s">
        <v>81</v>
      </c>
      <c r="C7" s="56" t="s">
        <v>82</v>
      </c>
      <c r="D7" s="57" t="s">
        <v>83</v>
      </c>
      <c r="E7" s="56" t="s">
        <v>84</v>
      </c>
      <c r="F7" s="36">
        <v>1000000</v>
      </c>
      <c r="G7" s="36">
        <f t="shared" si="1"/>
        <v>956753</v>
      </c>
      <c r="H7" s="38">
        <v>43247</v>
      </c>
      <c r="I7" s="58">
        <f t="shared" ref="I7:I70" si="2">SUM(G7/F7)</f>
        <v>0.95675299999999996</v>
      </c>
      <c r="J7" s="59" t="s">
        <v>64</v>
      </c>
    </row>
    <row r="8" spans="2:10" s="26" customFormat="1" ht="21.95" customHeight="1">
      <c r="B8" s="55" t="s">
        <v>85</v>
      </c>
      <c r="C8" s="56" t="s">
        <v>86</v>
      </c>
      <c r="D8" s="57" t="s">
        <v>87</v>
      </c>
      <c r="E8" s="56" t="s">
        <v>88</v>
      </c>
      <c r="F8" s="36">
        <v>1050000</v>
      </c>
      <c r="G8" s="36">
        <f t="shared" si="1"/>
        <v>1003775</v>
      </c>
      <c r="H8" s="38">
        <v>46225</v>
      </c>
      <c r="I8" s="58">
        <f t="shared" si="2"/>
        <v>0.95597619047619042</v>
      </c>
      <c r="J8" s="59" t="s">
        <v>64</v>
      </c>
    </row>
    <row r="9" spans="2:10" s="26" customFormat="1" ht="21.95" customHeight="1">
      <c r="B9" s="55" t="s">
        <v>72</v>
      </c>
      <c r="C9" s="56" t="s">
        <v>93</v>
      </c>
      <c r="D9" s="57" t="s">
        <v>94</v>
      </c>
      <c r="E9" s="56" t="s">
        <v>95</v>
      </c>
      <c r="F9" s="36">
        <v>1000000</v>
      </c>
      <c r="G9" s="36">
        <f t="shared" si="1"/>
        <v>937502.8</v>
      </c>
      <c r="H9" s="38">
        <v>62497.2</v>
      </c>
      <c r="I9" s="58">
        <f t="shared" si="2"/>
        <v>0.93750280000000008</v>
      </c>
      <c r="J9" s="59" t="s">
        <v>64</v>
      </c>
    </row>
    <row r="10" spans="2:10" s="26" customFormat="1" ht="21.95" customHeight="1">
      <c r="B10" s="55" t="s">
        <v>96</v>
      </c>
      <c r="C10" s="56" t="s">
        <v>97</v>
      </c>
      <c r="D10" s="57" t="s">
        <v>98</v>
      </c>
      <c r="E10" s="56" t="s">
        <v>99</v>
      </c>
      <c r="F10" s="36">
        <v>100000</v>
      </c>
      <c r="G10" s="36">
        <f t="shared" si="1"/>
        <v>92801.3</v>
      </c>
      <c r="H10" s="38">
        <v>7198.7</v>
      </c>
      <c r="I10" s="58">
        <f t="shared" si="2"/>
        <v>0.92801299999999998</v>
      </c>
      <c r="J10" s="59" t="s">
        <v>64</v>
      </c>
    </row>
    <row r="11" spans="2:10" s="26" customFormat="1" ht="21.95" customHeight="1">
      <c r="B11" s="55" t="s">
        <v>46</v>
      </c>
      <c r="C11" s="56" t="s">
        <v>106</v>
      </c>
      <c r="D11" s="57" t="s">
        <v>107</v>
      </c>
      <c r="E11" s="56" t="s">
        <v>108</v>
      </c>
      <c r="F11" s="36">
        <v>300000</v>
      </c>
      <c r="G11" s="36">
        <f t="shared" si="1"/>
        <v>269000</v>
      </c>
      <c r="H11" s="38">
        <v>31000</v>
      </c>
      <c r="I11" s="58">
        <f t="shared" si="2"/>
        <v>0.89666666666666661</v>
      </c>
      <c r="J11" s="59" t="s">
        <v>64</v>
      </c>
    </row>
    <row r="12" spans="2:10" s="26" customFormat="1" ht="21.95" customHeight="1">
      <c r="B12" s="55" t="s">
        <v>96</v>
      </c>
      <c r="C12" s="56" t="s">
        <v>109</v>
      </c>
      <c r="D12" s="57" t="s">
        <v>110</v>
      </c>
      <c r="E12" s="56" t="s">
        <v>111</v>
      </c>
      <c r="F12" s="36">
        <v>100000</v>
      </c>
      <c r="G12" s="36">
        <f t="shared" si="1"/>
        <v>89645.92</v>
      </c>
      <c r="H12" s="38">
        <v>10354.08</v>
      </c>
      <c r="I12" s="58">
        <f t="shared" si="2"/>
        <v>0.89645920000000001</v>
      </c>
      <c r="J12" s="59" t="s">
        <v>64</v>
      </c>
    </row>
    <row r="13" spans="2:10" s="26" customFormat="1" ht="21.95" customHeight="1">
      <c r="B13" s="55" t="s">
        <v>120</v>
      </c>
      <c r="C13" s="56" t="s">
        <v>121</v>
      </c>
      <c r="D13" s="57" t="s">
        <v>122</v>
      </c>
      <c r="E13" s="56" t="s">
        <v>123</v>
      </c>
      <c r="F13" s="36">
        <v>59000</v>
      </c>
      <c r="G13" s="36">
        <f t="shared" si="1"/>
        <v>52236</v>
      </c>
      <c r="H13" s="38">
        <v>6764</v>
      </c>
      <c r="I13" s="58">
        <f t="shared" si="2"/>
        <v>0.88535593220338982</v>
      </c>
      <c r="J13" s="59" t="s">
        <v>64</v>
      </c>
    </row>
    <row r="14" spans="2:10" s="26" customFormat="1" ht="21.95" customHeight="1">
      <c r="B14" s="55" t="s">
        <v>124</v>
      </c>
      <c r="C14" s="56" t="s">
        <v>125</v>
      </c>
      <c r="D14" s="57" t="s">
        <v>126</v>
      </c>
      <c r="E14" s="56" t="s">
        <v>127</v>
      </c>
      <c r="F14" s="36">
        <v>500000</v>
      </c>
      <c r="G14" s="36">
        <f t="shared" si="1"/>
        <v>421633</v>
      </c>
      <c r="H14" s="38">
        <v>78367</v>
      </c>
      <c r="I14" s="58">
        <f t="shared" si="2"/>
        <v>0.84326599999999996</v>
      </c>
      <c r="J14" s="59" t="s">
        <v>64</v>
      </c>
    </row>
    <row r="15" spans="2:10" s="26" customFormat="1" ht="21.95" customHeight="1">
      <c r="B15" s="55" t="s">
        <v>134</v>
      </c>
      <c r="C15" s="56" t="s">
        <v>135</v>
      </c>
      <c r="D15" s="57" t="s">
        <v>136</v>
      </c>
      <c r="E15" s="56" t="s">
        <v>137</v>
      </c>
      <c r="F15" s="36">
        <v>30000</v>
      </c>
      <c r="G15" s="36">
        <f t="shared" si="1"/>
        <v>23980.14</v>
      </c>
      <c r="H15" s="38">
        <v>6019.86</v>
      </c>
      <c r="I15" s="58">
        <f t="shared" si="2"/>
        <v>0.79933799999999999</v>
      </c>
      <c r="J15" s="59" t="s">
        <v>64</v>
      </c>
    </row>
    <row r="16" spans="2:10" s="26" customFormat="1" ht="21.95" customHeight="1">
      <c r="B16" s="55" t="s">
        <v>81</v>
      </c>
      <c r="C16" s="56" t="s">
        <v>141</v>
      </c>
      <c r="D16" s="57" t="s">
        <v>142</v>
      </c>
      <c r="E16" s="56" t="s">
        <v>143</v>
      </c>
      <c r="F16" s="36">
        <v>250000</v>
      </c>
      <c r="G16" s="36">
        <f t="shared" si="1"/>
        <v>196498</v>
      </c>
      <c r="H16" s="38">
        <v>53502</v>
      </c>
      <c r="I16" s="58">
        <f t="shared" si="2"/>
        <v>0.78599200000000002</v>
      </c>
      <c r="J16" s="59" t="s">
        <v>64</v>
      </c>
    </row>
    <row r="17" spans="2:10" s="26" customFormat="1" ht="21.95" customHeight="1">
      <c r="B17" s="55" t="s">
        <v>72</v>
      </c>
      <c r="C17" s="56" t="s">
        <v>144</v>
      </c>
      <c r="D17" s="57" t="s">
        <v>145</v>
      </c>
      <c r="E17" s="56" t="s">
        <v>146</v>
      </c>
      <c r="F17" s="36">
        <v>70629</v>
      </c>
      <c r="G17" s="36">
        <f t="shared" si="1"/>
        <v>55318.2</v>
      </c>
      <c r="H17" s="38">
        <v>15310.8</v>
      </c>
      <c r="I17" s="58">
        <f t="shared" si="2"/>
        <v>0.78322218918574515</v>
      </c>
      <c r="J17" s="59" t="s">
        <v>64</v>
      </c>
    </row>
    <row r="18" spans="2:10" s="26" customFormat="1" ht="21.95" customHeight="1">
      <c r="B18" s="55" t="s">
        <v>60</v>
      </c>
      <c r="C18" s="56" t="s">
        <v>147</v>
      </c>
      <c r="D18" s="57" t="s">
        <v>148</v>
      </c>
      <c r="E18" s="56" t="s">
        <v>149</v>
      </c>
      <c r="F18" s="36">
        <v>150000</v>
      </c>
      <c r="G18" s="36">
        <f t="shared" si="1"/>
        <v>117021.35</v>
      </c>
      <c r="H18" s="38">
        <v>32978.65</v>
      </c>
      <c r="I18" s="58">
        <f t="shared" si="2"/>
        <v>0.78014233333333338</v>
      </c>
      <c r="J18" s="59" t="s">
        <v>64</v>
      </c>
    </row>
    <row r="19" spans="2:10" s="26" customFormat="1" ht="21.95" customHeight="1">
      <c r="B19" s="55" t="s">
        <v>85</v>
      </c>
      <c r="C19" s="56" t="s">
        <v>150</v>
      </c>
      <c r="D19" s="57" t="s">
        <v>151</v>
      </c>
      <c r="E19" s="56" t="s">
        <v>152</v>
      </c>
      <c r="F19" s="36">
        <v>968000</v>
      </c>
      <c r="G19" s="36">
        <f t="shared" si="1"/>
        <v>751779.57000000007</v>
      </c>
      <c r="H19" s="38">
        <v>216220.43</v>
      </c>
      <c r="I19" s="58">
        <f t="shared" si="2"/>
        <v>0.77663178719008275</v>
      </c>
      <c r="J19" s="59" t="s">
        <v>64</v>
      </c>
    </row>
    <row r="20" spans="2:10" s="26" customFormat="1" ht="21.95" customHeight="1">
      <c r="B20" s="55" t="s">
        <v>96</v>
      </c>
      <c r="C20" s="56" t="s">
        <v>153</v>
      </c>
      <c r="D20" s="57" t="s">
        <v>154</v>
      </c>
      <c r="E20" s="56" t="s">
        <v>155</v>
      </c>
      <c r="F20" s="36">
        <v>400000</v>
      </c>
      <c r="G20" s="36">
        <f t="shared" si="1"/>
        <v>308798.83999999997</v>
      </c>
      <c r="H20" s="38">
        <v>91201.16</v>
      </c>
      <c r="I20" s="58">
        <f t="shared" si="2"/>
        <v>0.77199709999999988</v>
      </c>
      <c r="J20" s="59" t="s">
        <v>64</v>
      </c>
    </row>
    <row r="21" spans="2:10" s="26" customFormat="1" ht="21.95" customHeight="1">
      <c r="B21" s="55" t="s">
        <v>81</v>
      </c>
      <c r="C21" s="56" t="s">
        <v>156</v>
      </c>
      <c r="D21" s="57" t="s">
        <v>157</v>
      </c>
      <c r="E21" s="56" t="s">
        <v>158</v>
      </c>
      <c r="F21" s="36">
        <v>100000</v>
      </c>
      <c r="G21" s="36">
        <f t="shared" si="1"/>
        <v>76532.320000000007</v>
      </c>
      <c r="H21" s="38">
        <v>23467.68</v>
      </c>
      <c r="I21" s="58">
        <f t="shared" si="2"/>
        <v>0.76532320000000009</v>
      </c>
      <c r="J21" s="59" t="s">
        <v>64</v>
      </c>
    </row>
    <row r="22" spans="2:10" s="26" customFormat="1" ht="21.95" customHeight="1">
      <c r="B22" s="55" t="s">
        <v>159</v>
      </c>
      <c r="C22" s="56" t="s">
        <v>160</v>
      </c>
      <c r="D22" s="57" t="s">
        <v>161</v>
      </c>
      <c r="E22" s="56" t="s">
        <v>162</v>
      </c>
      <c r="F22" s="36">
        <v>241000</v>
      </c>
      <c r="G22" s="36">
        <f t="shared" si="1"/>
        <v>180995.21</v>
      </c>
      <c r="H22" s="38">
        <v>60004.79</v>
      </c>
      <c r="I22" s="58">
        <f t="shared" si="2"/>
        <v>0.75101746887966803</v>
      </c>
      <c r="J22" s="59" t="s">
        <v>64</v>
      </c>
    </row>
    <row r="23" spans="2:10" s="26" customFormat="1" ht="21.95" customHeight="1">
      <c r="B23" s="55" t="s">
        <v>120</v>
      </c>
      <c r="C23" s="56" t="s">
        <v>163</v>
      </c>
      <c r="D23" s="57" t="s">
        <v>164</v>
      </c>
      <c r="E23" s="56" t="s">
        <v>165</v>
      </c>
      <c r="F23" s="36">
        <v>625000</v>
      </c>
      <c r="G23" s="36">
        <f t="shared" si="1"/>
        <v>466415.55</v>
      </c>
      <c r="H23" s="38">
        <v>158584.45000000001</v>
      </c>
      <c r="I23" s="58">
        <f t="shared" si="2"/>
        <v>0.74626488000000002</v>
      </c>
      <c r="J23" s="59" t="s">
        <v>64</v>
      </c>
    </row>
    <row r="24" spans="2:10" s="26" customFormat="1" ht="21.95" customHeight="1">
      <c r="B24" s="55" t="s">
        <v>169</v>
      </c>
      <c r="C24" s="56" t="s">
        <v>170</v>
      </c>
      <c r="D24" s="57" t="s">
        <v>171</v>
      </c>
      <c r="E24" s="56" t="s">
        <v>172</v>
      </c>
      <c r="F24" s="36">
        <v>83999</v>
      </c>
      <c r="G24" s="36">
        <f t="shared" si="1"/>
        <v>62104</v>
      </c>
      <c r="H24" s="38">
        <v>21895</v>
      </c>
      <c r="I24" s="58">
        <f t="shared" si="2"/>
        <v>0.73934213502541701</v>
      </c>
      <c r="J24" s="59" t="s">
        <v>64</v>
      </c>
    </row>
    <row r="25" spans="2:10" s="26" customFormat="1" ht="21.95" customHeight="1">
      <c r="B25" s="55" t="s">
        <v>96</v>
      </c>
      <c r="C25" s="56" t="s">
        <v>173</v>
      </c>
      <c r="D25" s="57" t="s">
        <v>174</v>
      </c>
      <c r="E25" s="56" t="s">
        <v>175</v>
      </c>
      <c r="F25" s="36">
        <v>250000</v>
      </c>
      <c r="G25" s="36">
        <f t="shared" si="1"/>
        <v>182635</v>
      </c>
      <c r="H25" s="38">
        <v>67365</v>
      </c>
      <c r="I25" s="58">
        <f t="shared" si="2"/>
        <v>0.73053999999999997</v>
      </c>
      <c r="J25" s="59" t="s">
        <v>64</v>
      </c>
    </row>
    <row r="26" spans="2:10" s="26" customFormat="1" ht="21.95" customHeight="1">
      <c r="B26" s="55" t="s">
        <v>124</v>
      </c>
      <c r="C26" s="56" t="s">
        <v>176</v>
      </c>
      <c r="D26" s="57" t="s">
        <v>177</v>
      </c>
      <c r="E26" s="56" t="s">
        <v>178</v>
      </c>
      <c r="F26" s="36">
        <v>40000</v>
      </c>
      <c r="G26" s="36">
        <f t="shared" si="1"/>
        <v>29073</v>
      </c>
      <c r="H26" s="38">
        <v>10927</v>
      </c>
      <c r="I26" s="58">
        <f t="shared" si="2"/>
        <v>0.72682500000000005</v>
      </c>
      <c r="J26" s="59" t="s">
        <v>64</v>
      </c>
    </row>
    <row r="27" spans="2:10" s="26" customFormat="1" ht="21.95" customHeight="1">
      <c r="B27" s="55" t="s">
        <v>72</v>
      </c>
      <c r="C27" s="56" t="s">
        <v>179</v>
      </c>
      <c r="D27" s="57" t="s">
        <v>180</v>
      </c>
      <c r="E27" s="56" t="s">
        <v>181</v>
      </c>
      <c r="F27" s="36">
        <v>40000</v>
      </c>
      <c r="G27" s="36">
        <f t="shared" si="1"/>
        <v>28934.870000000003</v>
      </c>
      <c r="H27" s="38">
        <v>11065.13</v>
      </c>
      <c r="I27" s="58">
        <f t="shared" si="2"/>
        <v>0.72337175000000009</v>
      </c>
      <c r="J27" s="59" t="s">
        <v>64</v>
      </c>
    </row>
    <row r="28" spans="2:10" s="26" customFormat="1" ht="21.95" customHeight="1">
      <c r="B28" s="55" t="s">
        <v>169</v>
      </c>
      <c r="C28" s="56" t="s">
        <v>182</v>
      </c>
      <c r="D28" s="57" t="s">
        <v>183</v>
      </c>
      <c r="E28" s="56" t="s">
        <v>184</v>
      </c>
      <c r="F28" s="36">
        <v>2600000</v>
      </c>
      <c r="G28" s="36">
        <f t="shared" si="1"/>
        <v>1847562.6</v>
      </c>
      <c r="H28" s="38">
        <v>752437.4</v>
      </c>
      <c r="I28" s="58">
        <f t="shared" si="2"/>
        <v>0.71060100000000004</v>
      </c>
      <c r="J28" s="59" t="s">
        <v>64</v>
      </c>
    </row>
    <row r="29" spans="2:10" s="26" customFormat="1" ht="21.95" customHeight="1">
      <c r="B29" s="55" t="s">
        <v>185</v>
      </c>
      <c r="C29" s="56" t="s">
        <v>186</v>
      </c>
      <c r="D29" s="57" t="s">
        <v>187</v>
      </c>
      <c r="E29" s="56" t="s">
        <v>188</v>
      </c>
      <c r="F29" s="36">
        <v>26093127.649999999</v>
      </c>
      <c r="G29" s="36">
        <f t="shared" si="1"/>
        <v>18422748.279999997</v>
      </c>
      <c r="H29" s="38">
        <v>7670379.3700000001</v>
      </c>
      <c r="I29" s="58">
        <f t="shared" si="2"/>
        <v>0.70603833036473873</v>
      </c>
      <c r="J29" s="59" t="s">
        <v>64</v>
      </c>
    </row>
    <row r="30" spans="2:10" s="26" customFormat="1" ht="21.95" customHeight="1">
      <c r="B30" s="55" t="s">
        <v>120</v>
      </c>
      <c r="C30" s="56" t="s">
        <v>189</v>
      </c>
      <c r="D30" s="57" t="s">
        <v>190</v>
      </c>
      <c r="E30" s="56" t="s">
        <v>191</v>
      </c>
      <c r="F30" s="36">
        <v>20000</v>
      </c>
      <c r="G30" s="36">
        <f t="shared" si="1"/>
        <v>14000</v>
      </c>
      <c r="H30" s="38">
        <v>6000</v>
      </c>
      <c r="I30" s="58">
        <f t="shared" si="2"/>
        <v>0.7</v>
      </c>
      <c r="J30" s="59" t="s">
        <v>64</v>
      </c>
    </row>
    <row r="31" spans="2:10" s="26" customFormat="1" ht="21.95" customHeight="1">
      <c r="B31" s="55" t="s">
        <v>81</v>
      </c>
      <c r="C31" s="56" t="s">
        <v>192</v>
      </c>
      <c r="D31" s="57" t="s">
        <v>193</v>
      </c>
      <c r="E31" s="56" t="s">
        <v>194</v>
      </c>
      <c r="F31" s="36">
        <v>760000</v>
      </c>
      <c r="G31" s="36">
        <f t="shared" si="1"/>
        <v>531682</v>
      </c>
      <c r="H31" s="38">
        <v>228318</v>
      </c>
      <c r="I31" s="58">
        <f t="shared" si="2"/>
        <v>0.69958157894736839</v>
      </c>
      <c r="J31" s="59" t="s">
        <v>64</v>
      </c>
    </row>
    <row r="32" spans="2:10" s="26" customFormat="1" ht="21.95" customHeight="1">
      <c r="B32" s="55" t="s">
        <v>81</v>
      </c>
      <c r="C32" s="56" t="s">
        <v>195</v>
      </c>
      <c r="D32" s="57" t="s">
        <v>196</v>
      </c>
      <c r="E32" s="56" t="s">
        <v>197</v>
      </c>
      <c r="F32" s="36">
        <v>750000</v>
      </c>
      <c r="G32" s="36">
        <f t="shared" si="1"/>
        <v>524571.18999999994</v>
      </c>
      <c r="H32" s="38">
        <v>225428.81</v>
      </c>
      <c r="I32" s="58">
        <f t="shared" si="2"/>
        <v>0.69942825333333325</v>
      </c>
      <c r="J32" s="59" t="s">
        <v>64</v>
      </c>
    </row>
    <row r="33" spans="2:10" s="26" customFormat="1" ht="21.95" customHeight="1">
      <c r="B33" s="55" t="s">
        <v>124</v>
      </c>
      <c r="C33" s="56" t="s">
        <v>203</v>
      </c>
      <c r="D33" s="57" t="s">
        <v>204</v>
      </c>
      <c r="E33" s="56" t="s">
        <v>205</v>
      </c>
      <c r="F33" s="36">
        <v>100000</v>
      </c>
      <c r="G33" s="36">
        <f t="shared" si="1"/>
        <v>69444.5</v>
      </c>
      <c r="H33" s="38">
        <v>30555.5</v>
      </c>
      <c r="I33" s="58">
        <f t="shared" si="2"/>
        <v>0.69444499999999998</v>
      </c>
      <c r="J33" s="59" t="s">
        <v>64</v>
      </c>
    </row>
    <row r="34" spans="2:10" s="26" customFormat="1" ht="21.95" customHeight="1">
      <c r="B34" s="55" t="s">
        <v>134</v>
      </c>
      <c r="C34" s="56" t="s">
        <v>206</v>
      </c>
      <c r="D34" s="57" t="s">
        <v>207</v>
      </c>
      <c r="E34" s="56" t="s">
        <v>208</v>
      </c>
      <c r="F34" s="36">
        <v>30000</v>
      </c>
      <c r="G34" s="36">
        <f t="shared" si="1"/>
        <v>20535.21</v>
      </c>
      <c r="H34" s="38">
        <v>9464.7900000000009</v>
      </c>
      <c r="I34" s="58">
        <f t="shared" si="2"/>
        <v>0.68450699999999998</v>
      </c>
      <c r="J34" s="59" t="s">
        <v>64</v>
      </c>
    </row>
    <row r="35" spans="2:10" s="26" customFormat="1" ht="21.95" customHeight="1">
      <c r="B35" s="55" t="s">
        <v>72</v>
      </c>
      <c r="C35" s="56" t="s">
        <v>209</v>
      </c>
      <c r="D35" s="57" t="s">
        <v>210</v>
      </c>
      <c r="E35" s="56" t="s">
        <v>168</v>
      </c>
      <c r="F35" s="36">
        <v>700000</v>
      </c>
      <c r="G35" s="36">
        <f t="shared" si="1"/>
        <v>476474.52</v>
      </c>
      <c r="H35" s="38">
        <v>223525.48</v>
      </c>
      <c r="I35" s="58">
        <f t="shared" si="2"/>
        <v>0.68067788571428578</v>
      </c>
      <c r="J35" s="59" t="s">
        <v>64</v>
      </c>
    </row>
    <row r="36" spans="2:10" s="26" customFormat="1" ht="21.95" customHeight="1">
      <c r="B36" s="55" t="s">
        <v>60</v>
      </c>
      <c r="C36" s="56" t="s">
        <v>211</v>
      </c>
      <c r="D36" s="57" t="s">
        <v>212</v>
      </c>
      <c r="E36" s="56" t="s">
        <v>213</v>
      </c>
      <c r="F36" s="36">
        <v>150000</v>
      </c>
      <c r="G36" s="36">
        <f t="shared" si="1"/>
        <v>100657</v>
      </c>
      <c r="H36" s="38">
        <v>49343</v>
      </c>
      <c r="I36" s="58">
        <f t="shared" si="2"/>
        <v>0.67104666666666668</v>
      </c>
      <c r="J36" s="59" t="s">
        <v>64</v>
      </c>
    </row>
    <row r="37" spans="2:10" s="26" customFormat="1" ht="21.95" customHeight="1">
      <c r="B37" s="55" t="s">
        <v>214</v>
      </c>
      <c r="C37" s="56" t="s">
        <v>215</v>
      </c>
      <c r="D37" s="57" t="s">
        <v>216</v>
      </c>
      <c r="E37" s="56" t="s">
        <v>217</v>
      </c>
      <c r="F37" s="36">
        <v>200000</v>
      </c>
      <c r="G37" s="36">
        <f t="shared" si="1"/>
        <v>131991</v>
      </c>
      <c r="H37" s="38">
        <v>68009</v>
      </c>
      <c r="I37" s="58">
        <f t="shared" si="2"/>
        <v>0.65995499999999996</v>
      </c>
      <c r="J37" s="59" t="s">
        <v>64</v>
      </c>
    </row>
    <row r="38" spans="2:10" s="26" customFormat="1" ht="21.95" customHeight="1">
      <c r="B38" s="55" t="s">
        <v>60</v>
      </c>
      <c r="C38" s="56" t="s">
        <v>218</v>
      </c>
      <c r="D38" s="57" t="s">
        <v>219</v>
      </c>
      <c r="E38" s="56" t="s">
        <v>220</v>
      </c>
      <c r="F38" s="36">
        <v>2708000</v>
      </c>
      <c r="G38" s="36">
        <f t="shared" si="1"/>
        <v>1739807</v>
      </c>
      <c r="H38" s="38">
        <v>968193</v>
      </c>
      <c r="I38" s="58">
        <f t="shared" si="2"/>
        <v>0.64246935007385519</v>
      </c>
      <c r="J38" s="59" t="s">
        <v>64</v>
      </c>
    </row>
    <row r="39" spans="2:10" s="26" customFormat="1" ht="21.95" customHeight="1">
      <c r="B39" s="55" t="s">
        <v>169</v>
      </c>
      <c r="C39" s="56" t="s">
        <v>224</v>
      </c>
      <c r="D39" s="57" t="s">
        <v>225</v>
      </c>
      <c r="E39" s="56" t="s">
        <v>226</v>
      </c>
      <c r="F39" s="36">
        <v>250000</v>
      </c>
      <c r="G39" s="36">
        <f t="shared" si="1"/>
        <v>159030.85999999999</v>
      </c>
      <c r="H39" s="38">
        <v>90969.14</v>
      </c>
      <c r="I39" s="58">
        <f t="shared" si="2"/>
        <v>0.63612343999999998</v>
      </c>
      <c r="J39" s="59" t="s">
        <v>64</v>
      </c>
    </row>
    <row r="40" spans="2:10" s="26" customFormat="1" ht="21.95" customHeight="1">
      <c r="B40" s="55" t="s">
        <v>85</v>
      </c>
      <c r="C40" s="56" t="s">
        <v>230</v>
      </c>
      <c r="D40" s="57" t="s">
        <v>231</v>
      </c>
      <c r="E40" s="56" t="s">
        <v>232</v>
      </c>
      <c r="F40" s="36">
        <v>40000</v>
      </c>
      <c r="G40" s="36">
        <f t="shared" si="1"/>
        <v>25190.34</v>
      </c>
      <c r="H40" s="38">
        <v>14809.66</v>
      </c>
      <c r="I40" s="58">
        <f t="shared" si="2"/>
        <v>0.6297585</v>
      </c>
      <c r="J40" s="59" t="s">
        <v>64</v>
      </c>
    </row>
    <row r="41" spans="2:10" s="26" customFormat="1" ht="21.95" customHeight="1">
      <c r="B41" s="55" t="s">
        <v>46</v>
      </c>
      <c r="C41" s="56" t="s">
        <v>233</v>
      </c>
      <c r="D41" s="57" t="s">
        <v>234</v>
      </c>
      <c r="E41" s="56" t="s">
        <v>235</v>
      </c>
      <c r="F41" s="36">
        <v>60000</v>
      </c>
      <c r="G41" s="36">
        <f t="shared" si="1"/>
        <v>37500</v>
      </c>
      <c r="H41" s="38">
        <v>22500</v>
      </c>
      <c r="I41" s="58">
        <f t="shared" si="2"/>
        <v>0.625</v>
      </c>
      <c r="J41" s="59" t="s">
        <v>64</v>
      </c>
    </row>
    <row r="42" spans="2:10" s="26" customFormat="1" ht="21.95" customHeight="1">
      <c r="B42" s="55" t="s">
        <v>169</v>
      </c>
      <c r="C42" s="56" t="s">
        <v>236</v>
      </c>
      <c r="D42" s="57" t="s">
        <v>237</v>
      </c>
      <c r="E42" s="56" t="s">
        <v>238</v>
      </c>
      <c r="F42" s="36">
        <v>150000</v>
      </c>
      <c r="G42" s="36">
        <f t="shared" si="1"/>
        <v>93018.25</v>
      </c>
      <c r="H42" s="38">
        <v>56981.75</v>
      </c>
      <c r="I42" s="58">
        <f t="shared" si="2"/>
        <v>0.62012166666666668</v>
      </c>
      <c r="J42" s="59" t="s">
        <v>64</v>
      </c>
    </row>
    <row r="43" spans="2:10" s="26" customFormat="1" ht="21.95" customHeight="1">
      <c r="B43" s="55" t="s">
        <v>169</v>
      </c>
      <c r="C43" s="56" t="s">
        <v>242</v>
      </c>
      <c r="D43" s="57" t="s">
        <v>243</v>
      </c>
      <c r="E43" s="56" t="s">
        <v>244</v>
      </c>
      <c r="F43" s="36">
        <v>60000</v>
      </c>
      <c r="G43" s="36">
        <f t="shared" si="1"/>
        <v>36789.880000000005</v>
      </c>
      <c r="H43" s="38">
        <v>23210.12</v>
      </c>
      <c r="I43" s="58">
        <f t="shared" si="2"/>
        <v>0.61316466666666669</v>
      </c>
      <c r="J43" s="59" t="s">
        <v>64</v>
      </c>
    </row>
    <row r="44" spans="2:10" s="26" customFormat="1" ht="21.95" customHeight="1">
      <c r="B44" s="55" t="s">
        <v>60</v>
      </c>
      <c r="C44" s="56" t="s">
        <v>248</v>
      </c>
      <c r="D44" s="57" t="s">
        <v>249</v>
      </c>
      <c r="E44" s="56" t="s">
        <v>250</v>
      </c>
      <c r="F44" s="36">
        <v>300000</v>
      </c>
      <c r="G44" s="36">
        <f t="shared" si="1"/>
        <v>181853</v>
      </c>
      <c r="H44" s="38">
        <v>118147</v>
      </c>
      <c r="I44" s="58">
        <f t="shared" si="2"/>
        <v>0.6061766666666667</v>
      </c>
      <c r="J44" s="59" t="s">
        <v>64</v>
      </c>
    </row>
    <row r="45" spans="2:10" s="26" customFormat="1" ht="21.95" customHeight="1">
      <c r="B45" s="55" t="s">
        <v>124</v>
      </c>
      <c r="C45" s="56" t="s">
        <v>251</v>
      </c>
      <c r="D45" s="57" t="s">
        <v>252</v>
      </c>
      <c r="E45" s="56" t="s">
        <v>253</v>
      </c>
      <c r="F45" s="36">
        <v>1000000</v>
      </c>
      <c r="G45" s="36">
        <f t="shared" si="1"/>
        <v>603158.36</v>
      </c>
      <c r="H45" s="38">
        <v>396841.64</v>
      </c>
      <c r="I45" s="58">
        <f t="shared" si="2"/>
        <v>0.60315836</v>
      </c>
      <c r="J45" s="59" t="s">
        <v>64</v>
      </c>
    </row>
    <row r="46" spans="2:10" s="26" customFormat="1" ht="21.95" customHeight="1">
      <c r="B46" s="55" t="s">
        <v>169</v>
      </c>
      <c r="C46" s="56" t="s">
        <v>258</v>
      </c>
      <c r="D46" s="57" t="s">
        <v>259</v>
      </c>
      <c r="E46" s="56" t="s">
        <v>260</v>
      </c>
      <c r="F46" s="36">
        <v>550000</v>
      </c>
      <c r="G46" s="36">
        <f t="shared" si="1"/>
        <v>330885.5</v>
      </c>
      <c r="H46" s="38">
        <v>219114.5</v>
      </c>
      <c r="I46" s="58">
        <f t="shared" si="2"/>
        <v>0.60160999999999998</v>
      </c>
      <c r="J46" s="59" t="s">
        <v>64</v>
      </c>
    </row>
    <row r="47" spans="2:10" s="26" customFormat="1" ht="21.95" customHeight="1">
      <c r="B47" s="55" t="s">
        <v>270</v>
      </c>
      <c r="C47" s="56" t="s">
        <v>271</v>
      </c>
      <c r="D47" s="57" t="s">
        <v>272</v>
      </c>
      <c r="E47" s="56" t="s">
        <v>273</v>
      </c>
      <c r="F47" s="36">
        <v>60000</v>
      </c>
      <c r="G47" s="36">
        <f t="shared" si="1"/>
        <v>35301.1</v>
      </c>
      <c r="H47" s="38">
        <v>24698.9</v>
      </c>
      <c r="I47" s="58">
        <f t="shared" si="2"/>
        <v>0.58835166666666661</v>
      </c>
      <c r="J47" s="59" t="s">
        <v>64</v>
      </c>
    </row>
    <row r="48" spans="2:10" s="26" customFormat="1" ht="21.95" customHeight="1">
      <c r="B48" s="55" t="s">
        <v>274</v>
      </c>
      <c r="C48" s="56" t="s">
        <v>275</v>
      </c>
      <c r="D48" s="57" t="s">
        <v>276</v>
      </c>
      <c r="E48" s="56" t="s">
        <v>277</v>
      </c>
      <c r="F48" s="36">
        <v>50000</v>
      </c>
      <c r="G48" s="36">
        <f t="shared" si="1"/>
        <v>29129.7</v>
      </c>
      <c r="H48" s="38">
        <v>20870.3</v>
      </c>
      <c r="I48" s="58">
        <f t="shared" si="2"/>
        <v>0.58259400000000006</v>
      </c>
      <c r="J48" s="59" t="s">
        <v>64</v>
      </c>
    </row>
    <row r="49" spans="2:10" s="26" customFormat="1" ht="21.95" customHeight="1">
      <c r="B49" s="55" t="s">
        <v>134</v>
      </c>
      <c r="C49" s="56" t="s">
        <v>278</v>
      </c>
      <c r="D49" s="57" t="s">
        <v>279</v>
      </c>
      <c r="E49" s="56" t="s">
        <v>280</v>
      </c>
      <c r="F49" s="36">
        <v>50000</v>
      </c>
      <c r="G49" s="36">
        <f t="shared" si="1"/>
        <v>28869.48</v>
      </c>
      <c r="H49" s="38">
        <v>21130.52</v>
      </c>
      <c r="I49" s="58">
        <f t="shared" si="2"/>
        <v>0.57738959999999995</v>
      </c>
      <c r="J49" s="59" t="s">
        <v>64</v>
      </c>
    </row>
    <row r="50" spans="2:10" s="26" customFormat="1" ht="21.95" customHeight="1">
      <c r="B50" s="55" t="s">
        <v>85</v>
      </c>
      <c r="C50" s="56" t="s">
        <v>281</v>
      </c>
      <c r="D50" s="57" t="s">
        <v>282</v>
      </c>
      <c r="E50" s="56" t="s">
        <v>283</v>
      </c>
      <c r="F50" s="36">
        <v>100000</v>
      </c>
      <c r="G50" s="36">
        <f t="shared" si="1"/>
        <v>57735</v>
      </c>
      <c r="H50" s="38">
        <v>42265</v>
      </c>
      <c r="I50" s="58">
        <f t="shared" si="2"/>
        <v>0.57735000000000003</v>
      </c>
      <c r="J50" s="59" t="s">
        <v>64</v>
      </c>
    </row>
    <row r="51" spans="2:10" s="26" customFormat="1" ht="21.95" customHeight="1">
      <c r="B51" s="55" t="s">
        <v>284</v>
      </c>
      <c r="C51" s="56" t="s">
        <v>285</v>
      </c>
      <c r="D51" s="57" t="s">
        <v>286</v>
      </c>
      <c r="E51" s="56" t="s">
        <v>287</v>
      </c>
      <c r="F51" s="36">
        <v>300000</v>
      </c>
      <c r="G51" s="36">
        <f t="shared" si="1"/>
        <v>171063.96000000002</v>
      </c>
      <c r="H51" s="38">
        <v>128936.04</v>
      </c>
      <c r="I51" s="58">
        <f t="shared" si="2"/>
        <v>0.57021320000000009</v>
      </c>
      <c r="J51" s="59" t="s">
        <v>64</v>
      </c>
    </row>
    <row r="52" spans="2:10" s="26" customFormat="1" ht="21.95" customHeight="1">
      <c r="B52" s="55" t="s">
        <v>72</v>
      </c>
      <c r="C52" s="56" t="s">
        <v>288</v>
      </c>
      <c r="D52" s="57" t="s">
        <v>289</v>
      </c>
      <c r="E52" s="56" t="s">
        <v>290</v>
      </c>
      <c r="F52" s="36">
        <v>625000</v>
      </c>
      <c r="G52" s="36">
        <f t="shared" si="1"/>
        <v>355777</v>
      </c>
      <c r="H52" s="38">
        <v>269223</v>
      </c>
      <c r="I52" s="58">
        <f t="shared" si="2"/>
        <v>0.56924319999999995</v>
      </c>
      <c r="J52" s="59" t="s">
        <v>64</v>
      </c>
    </row>
    <row r="53" spans="2:10" s="26" customFormat="1" ht="21.95" customHeight="1">
      <c r="B53" s="55" t="s">
        <v>46</v>
      </c>
      <c r="C53" s="56" t="s">
        <v>293</v>
      </c>
      <c r="D53" s="57" t="s">
        <v>294</v>
      </c>
      <c r="E53" s="56" t="s">
        <v>295</v>
      </c>
      <c r="F53" s="36">
        <v>250000</v>
      </c>
      <c r="G53" s="36">
        <f t="shared" si="1"/>
        <v>141333.75</v>
      </c>
      <c r="H53" s="38">
        <v>108666.25</v>
      </c>
      <c r="I53" s="58">
        <f t="shared" si="2"/>
        <v>0.56533500000000003</v>
      </c>
      <c r="J53" s="59" t="s">
        <v>64</v>
      </c>
    </row>
    <row r="54" spans="2:10" s="26" customFormat="1" ht="21.95" customHeight="1">
      <c r="B54" s="55" t="s">
        <v>85</v>
      </c>
      <c r="C54" s="56" t="s">
        <v>299</v>
      </c>
      <c r="D54" s="57" t="s">
        <v>300</v>
      </c>
      <c r="E54" s="56" t="s">
        <v>301</v>
      </c>
      <c r="F54" s="36">
        <v>100000</v>
      </c>
      <c r="G54" s="36">
        <f t="shared" si="1"/>
        <v>55186.400000000001</v>
      </c>
      <c r="H54" s="38">
        <v>44813.599999999999</v>
      </c>
      <c r="I54" s="58">
        <f t="shared" si="2"/>
        <v>0.55186400000000002</v>
      </c>
      <c r="J54" s="59" t="s">
        <v>64</v>
      </c>
    </row>
    <row r="55" spans="2:10" s="26" customFormat="1" ht="21.95" customHeight="1">
      <c r="B55" s="55" t="s">
        <v>302</v>
      </c>
      <c r="C55" s="56" t="s">
        <v>303</v>
      </c>
      <c r="D55" s="57" t="s">
        <v>304</v>
      </c>
      <c r="E55" s="56" t="s">
        <v>305</v>
      </c>
      <c r="F55" s="36">
        <v>1000000</v>
      </c>
      <c r="G55" s="36">
        <f t="shared" si="1"/>
        <v>539885.54</v>
      </c>
      <c r="H55" s="38">
        <v>460114.46</v>
      </c>
      <c r="I55" s="58">
        <f t="shared" si="2"/>
        <v>0.53988554</v>
      </c>
      <c r="J55" s="59" t="s">
        <v>64</v>
      </c>
    </row>
    <row r="56" spans="2:10" s="26" customFormat="1" ht="21.95" customHeight="1">
      <c r="B56" s="55" t="s">
        <v>124</v>
      </c>
      <c r="C56" s="56" t="s">
        <v>306</v>
      </c>
      <c r="D56" s="57" t="s">
        <v>307</v>
      </c>
      <c r="E56" s="56" t="s">
        <v>308</v>
      </c>
      <c r="F56" s="36">
        <v>100000</v>
      </c>
      <c r="G56" s="36">
        <f t="shared" si="1"/>
        <v>53673.279999999999</v>
      </c>
      <c r="H56" s="38">
        <v>46326.720000000001</v>
      </c>
      <c r="I56" s="58">
        <f t="shared" si="2"/>
        <v>0.53673280000000001</v>
      </c>
      <c r="J56" s="59" t="s">
        <v>64</v>
      </c>
    </row>
    <row r="57" spans="2:10" s="26" customFormat="1" ht="21.95" customHeight="1">
      <c r="B57" s="55" t="s">
        <v>60</v>
      </c>
      <c r="C57" s="56" t="s">
        <v>309</v>
      </c>
      <c r="D57" s="57" t="s">
        <v>310</v>
      </c>
      <c r="E57" s="56" t="s">
        <v>263</v>
      </c>
      <c r="F57" s="36">
        <v>1000000</v>
      </c>
      <c r="G57" s="36">
        <f t="shared" si="1"/>
        <v>536700</v>
      </c>
      <c r="H57" s="38">
        <v>463300</v>
      </c>
      <c r="I57" s="58">
        <f t="shared" si="2"/>
        <v>0.53669999999999995</v>
      </c>
      <c r="J57" s="59" t="s">
        <v>64</v>
      </c>
    </row>
    <row r="58" spans="2:10" s="26" customFormat="1" ht="21.95" customHeight="1">
      <c r="B58" s="55" t="s">
        <v>311</v>
      </c>
      <c r="C58" s="56" t="s">
        <v>312</v>
      </c>
      <c r="D58" s="57" t="s">
        <v>313</v>
      </c>
      <c r="E58" s="56" t="s">
        <v>314</v>
      </c>
      <c r="F58" s="36">
        <v>25000</v>
      </c>
      <c r="G58" s="36">
        <f t="shared" si="1"/>
        <v>12931</v>
      </c>
      <c r="H58" s="38">
        <v>12069</v>
      </c>
      <c r="I58" s="58">
        <f t="shared" si="2"/>
        <v>0.51724000000000003</v>
      </c>
      <c r="J58" s="59" t="s">
        <v>64</v>
      </c>
    </row>
    <row r="59" spans="2:10" s="26" customFormat="1" ht="21.95" customHeight="1">
      <c r="B59" s="55" t="s">
        <v>169</v>
      </c>
      <c r="C59" s="56" t="s">
        <v>315</v>
      </c>
      <c r="D59" s="57" t="s">
        <v>316</v>
      </c>
      <c r="E59" s="56" t="s">
        <v>317</v>
      </c>
      <c r="F59" s="36">
        <v>60000</v>
      </c>
      <c r="G59" s="36">
        <f t="shared" si="1"/>
        <v>30222.799999999999</v>
      </c>
      <c r="H59" s="38">
        <v>29777.200000000001</v>
      </c>
      <c r="I59" s="58">
        <f t="shared" si="2"/>
        <v>0.50371333333333335</v>
      </c>
      <c r="J59" s="59" t="s">
        <v>64</v>
      </c>
    </row>
    <row r="60" spans="2:10" s="26" customFormat="1" ht="21.95" customHeight="1">
      <c r="B60" s="55" t="s">
        <v>124</v>
      </c>
      <c r="C60" s="56" t="s">
        <v>318</v>
      </c>
      <c r="D60" s="57" t="s">
        <v>319</v>
      </c>
      <c r="E60" s="56" t="s">
        <v>320</v>
      </c>
      <c r="F60" s="36">
        <v>40000</v>
      </c>
      <c r="G60" s="36">
        <f t="shared" si="1"/>
        <v>20094.740000000002</v>
      </c>
      <c r="H60" s="38">
        <v>19905.259999999998</v>
      </c>
      <c r="I60" s="58">
        <f t="shared" si="2"/>
        <v>0.5023685</v>
      </c>
      <c r="J60" s="59" t="s">
        <v>64</v>
      </c>
    </row>
    <row r="61" spans="2:10" s="26" customFormat="1" ht="21.95" customHeight="1">
      <c r="B61" s="55" t="s">
        <v>72</v>
      </c>
      <c r="C61" s="56" t="s">
        <v>321</v>
      </c>
      <c r="D61" s="57" t="s">
        <v>322</v>
      </c>
      <c r="E61" s="56" t="s">
        <v>323</v>
      </c>
      <c r="F61" s="36">
        <v>60000</v>
      </c>
      <c r="G61" s="36">
        <f t="shared" si="1"/>
        <v>29653</v>
      </c>
      <c r="H61" s="38">
        <v>30347</v>
      </c>
      <c r="I61" s="58">
        <f t="shared" si="2"/>
        <v>0.49421666666666669</v>
      </c>
      <c r="J61" s="59" t="s">
        <v>64</v>
      </c>
    </row>
    <row r="62" spans="2:10" s="26" customFormat="1" ht="21.95" customHeight="1">
      <c r="B62" s="55" t="s">
        <v>65</v>
      </c>
      <c r="C62" s="56" t="s">
        <v>328</v>
      </c>
      <c r="D62" s="57" t="s">
        <v>329</v>
      </c>
      <c r="E62" s="56" t="s">
        <v>330</v>
      </c>
      <c r="F62" s="36">
        <v>300000</v>
      </c>
      <c r="G62" s="36">
        <f t="shared" si="1"/>
        <v>145698.26</v>
      </c>
      <c r="H62" s="38">
        <v>154301.74</v>
      </c>
      <c r="I62" s="58">
        <f t="shared" si="2"/>
        <v>0.48566086666666669</v>
      </c>
      <c r="J62" s="59" t="s">
        <v>64</v>
      </c>
    </row>
    <row r="63" spans="2:10" s="26" customFormat="1" ht="21.95" customHeight="1">
      <c r="B63" s="55" t="s">
        <v>169</v>
      </c>
      <c r="C63" s="56" t="s">
        <v>331</v>
      </c>
      <c r="D63" s="57" t="s">
        <v>332</v>
      </c>
      <c r="E63" s="56" t="s">
        <v>333</v>
      </c>
      <c r="F63" s="36">
        <v>30000</v>
      </c>
      <c r="G63" s="36">
        <f t="shared" si="1"/>
        <v>14550.01</v>
      </c>
      <c r="H63" s="38">
        <v>15449.99</v>
      </c>
      <c r="I63" s="58">
        <f t="shared" si="2"/>
        <v>0.48500033333333337</v>
      </c>
      <c r="J63" s="59" t="s">
        <v>64</v>
      </c>
    </row>
    <row r="64" spans="2:10" s="26" customFormat="1" ht="21.95" customHeight="1">
      <c r="B64" s="55" t="s">
        <v>134</v>
      </c>
      <c r="C64" s="56" t="s">
        <v>339</v>
      </c>
      <c r="D64" s="57" t="s">
        <v>340</v>
      </c>
      <c r="E64" s="56" t="s">
        <v>341</v>
      </c>
      <c r="F64" s="36">
        <v>40000</v>
      </c>
      <c r="G64" s="36">
        <f t="shared" si="1"/>
        <v>19032.8</v>
      </c>
      <c r="H64" s="38">
        <v>20967.2</v>
      </c>
      <c r="I64" s="58">
        <f t="shared" si="2"/>
        <v>0.47581999999999997</v>
      </c>
      <c r="J64" s="59" t="s">
        <v>64</v>
      </c>
    </row>
    <row r="65" spans="2:10" s="26" customFormat="1" ht="21.95" customHeight="1">
      <c r="B65" s="55" t="s">
        <v>270</v>
      </c>
      <c r="C65" s="56" t="s">
        <v>342</v>
      </c>
      <c r="D65" s="57" t="s">
        <v>343</v>
      </c>
      <c r="E65" s="56" t="s">
        <v>344</v>
      </c>
      <c r="F65" s="36">
        <v>350000</v>
      </c>
      <c r="G65" s="36">
        <f t="shared" si="1"/>
        <v>166024.99</v>
      </c>
      <c r="H65" s="38">
        <v>183975.01</v>
      </c>
      <c r="I65" s="58">
        <f t="shared" si="2"/>
        <v>0.47435711428571425</v>
      </c>
      <c r="J65" s="59" t="s">
        <v>64</v>
      </c>
    </row>
    <row r="66" spans="2:10" s="26" customFormat="1" ht="21.95" customHeight="1">
      <c r="B66" s="55" t="s">
        <v>169</v>
      </c>
      <c r="C66" s="56" t="s">
        <v>348</v>
      </c>
      <c r="D66" s="57" t="s">
        <v>349</v>
      </c>
      <c r="E66" s="56" t="s">
        <v>350</v>
      </c>
      <c r="F66" s="36">
        <v>430000</v>
      </c>
      <c r="G66" s="36">
        <f t="shared" si="1"/>
        <v>200140.49</v>
      </c>
      <c r="H66" s="38">
        <v>229859.51</v>
      </c>
      <c r="I66" s="58">
        <f t="shared" si="2"/>
        <v>0.465443</v>
      </c>
      <c r="J66" s="59" t="s">
        <v>64</v>
      </c>
    </row>
    <row r="67" spans="2:10" s="26" customFormat="1" ht="21.95" customHeight="1">
      <c r="B67" s="55" t="s">
        <v>60</v>
      </c>
      <c r="C67" s="56" t="s">
        <v>354</v>
      </c>
      <c r="D67" s="57" t="s">
        <v>355</v>
      </c>
      <c r="E67" s="56" t="s">
        <v>356</v>
      </c>
      <c r="F67" s="36">
        <v>278600</v>
      </c>
      <c r="G67" s="36">
        <f t="shared" si="1"/>
        <v>127062.43</v>
      </c>
      <c r="H67" s="38">
        <v>151537.57</v>
      </c>
      <c r="I67" s="58">
        <f t="shared" si="2"/>
        <v>0.45607476669059582</v>
      </c>
      <c r="J67" s="59" t="s">
        <v>64</v>
      </c>
    </row>
    <row r="68" spans="2:10" s="26" customFormat="1" ht="21.95" customHeight="1">
      <c r="B68" s="55" t="s">
        <v>81</v>
      </c>
      <c r="C68" s="56" t="s">
        <v>363</v>
      </c>
      <c r="D68" s="57" t="s">
        <v>364</v>
      </c>
      <c r="E68" s="56" t="s">
        <v>365</v>
      </c>
      <c r="F68" s="36">
        <v>600000</v>
      </c>
      <c r="G68" s="36">
        <f t="shared" ref="G68:G131" si="3">SUM(F68-H68)</f>
        <v>268857.40000000002</v>
      </c>
      <c r="H68" s="38">
        <v>331142.59999999998</v>
      </c>
      <c r="I68" s="58">
        <f t="shared" si="2"/>
        <v>0.44809566666666673</v>
      </c>
      <c r="J68" s="59" t="s">
        <v>64</v>
      </c>
    </row>
    <row r="69" spans="2:10" s="26" customFormat="1" ht="21.95" customHeight="1">
      <c r="B69" s="55" t="s">
        <v>169</v>
      </c>
      <c r="C69" s="56" t="s">
        <v>368</v>
      </c>
      <c r="D69" s="57" t="s">
        <v>369</v>
      </c>
      <c r="E69" s="56" t="s">
        <v>370</v>
      </c>
      <c r="F69" s="36">
        <v>1500000</v>
      </c>
      <c r="G69" s="36">
        <f t="shared" si="3"/>
        <v>629436.19999999995</v>
      </c>
      <c r="H69" s="38">
        <v>870563.8</v>
      </c>
      <c r="I69" s="58">
        <f t="shared" si="2"/>
        <v>0.41962413333333332</v>
      </c>
      <c r="J69" s="59" t="s">
        <v>64</v>
      </c>
    </row>
    <row r="70" spans="2:10" s="26" customFormat="1" ht="21.95" customHeight="1">
      <c r="B70" s="55" t="s">
        <v>169</v>
      </c>
      <c r="C70" s="56" t="s">
        <v>371</v>
      </c>
      <c r="D70" s="57" t="s">
        <v>372</v>
      </c>
      <c r="E70" s="56" t="s">
        <v>373</v>
      </c>
      <c r="F70" s="36">
        <v>60000</v>
      </c>
      <c r="G70" s="36">
        <f t="shared" si="3"/>
        <v>25092.800000000003</v>
      </c>
      <c r="H70" s="38">
        <v>34907.199999999997</v>
      </c>
      <c r="I70" s="58">
        <f t="shared" si="2"/>
        <v>0.41821333333333338</v>
      </c>
      <c r="J70" s="59" t="s">
        <v>64</v>
      </c>
    </row>
    <row r="71" spans="2:10" s="26" customFormat="1" ht="21.95" customHeight="1">
      <c r="B71" s="55" t="s">
        <v>169</v>
      </c>
      <c r="C71" s="56" t="s">
        <v>376</v>
      </c>
      <c r="D71" s="57" t="s">
        <v>377</v>
      </c>
      <c r="E71" s="56" t="s">
        <v>378</v>
      </c>
      <c r="F71" s="36">
        <v>1500000</v>
      </c>
      <c r="G71" s="36">
        <f t="shared" si="3"/>
        <v>612690.09</v>
      </c>
      <c r="H71" s="38">
        <v>887309.91</v>
      </c>
      <c r="I71" s="58">
        <f t="shared" ref="I71:I134" si="4">SUM(G71/F71)</f>
        <v>0.40846005999999996</v>
      </c>
      <c r="J71" s="59" t="s">
        <v>64</v>
      </c>
    </row>
    <row r="72" spans="2:10" s="26" customFormat="1" ht="21.95" customHeight="1">
      <c r="B72" s="55" t="s">
        <v>134</v>
      </c>
      <c r="C72" s="56" t="s">
        <v>381</v>
      </c>
      <c r="D72" s="57" t="s">
        <v>382</v>
      </c>
      <c r="E72" s="56" t="s">
        <v>341</v>
      </c>
      <c r="F72" s="36">
        <v>118000</v>
      </c>
      <c r="G72" s="36">
        <f t="shared" si="3"/>
        <v>47604</v>
      </c>
      <c r="H72" s="38">
        <v>70396</v>
      </c>
      <c r="I72" s="58">
        <f t="shared" si="4"/>
        <v>0.40342372881355931</v>
      </c>
      <c r="J72" s="59" t="s">
        <v>64</v>
      </c>
    </row>
    <row r="73" spans="2:10" s="26" customFormat="1" ht="21.95" customHeight="1">
      <c r="B73" s="55" t="s">
        <v>169</v>
      </c>
      <c r="C73" s="56" t="s">
        <v>386</v>
      </c>
      <c r="D73" s="57" t="s">
        <v>387</v>
      </c>
      <c r="E73" s="56" t="s">
        <v>388</v>
      </c>
      <c r="F73" s="36">
        <v>3750000</v>
      </c>
      <c r="G73" s="36">
        <f t="shared" si="3"/>
        <v>1505999.2799999998</v>
      </c>
      <c r="H73" s="38">
        <v>2244000.7200000002</v>
      </c>
      <c r="I73" s="58">
        <f t="shared" si="4"/>
        <v>0.40159980799999995</v>
      </c>
      <c r="J73" s="59" t="s">
        <v>64</v>
      </c>
    </row>
    <row r="74" spans="2:10" s="26" customFormat="1" ht="21.95" customHeight="1">
      <c r="B74" s="55" t="s">
        <v>85</v>
      </c>
      <c r="C74" s="56" t="s">
        <v>389</v>
      </c>
      <c r="D74" s="57" t="s">
        <v>390</v>
      </c>
      <c r="E74" s="56" t="s">
        <v>391</v>
      </c>
      <c r="F74" s="36">
        <v>150000</v>
      </c>
      <c r="G74" s="36">
        <f t="shared" si="3"/>
        <v>59481.960000000006</v>
      </c>
      <c r="H74" s="38">
        <v>90518.04</v>
      </c>
      <c r="I74" s="58">
        <f t="shared" si="4"/>
        <v>0.39654640000000002</v>
      </c>
      <c r="J74" s="59" t="s">
        <v>64</v>
      </c>
    </row>
    <row r="75" spans="2:10" s="26" customFormat="1" ht="21.95" customHeight="1">
      <c r="B75" s="55" t="s">
        <v>81</v>
      </c>
      <c r="C75" s="56" t="s">
        <v>398</v>
      </c>
      <c r="D75" s="57" t="s">
        <v>399</v>
      </c>
      <c r="E75" s="56" t="s">
        <v>338</v>
      </c>
      <c r="F75" s="36">
        <v>125000</v>
      </c>
      <c r="G75" s="36">
        <f t="shared" si="3"/>
        <v>47482</v>
      </c>
      <c r="H75" s="38">
        <v>77518</v>
      </c>
      <c r="I75" s="58">
        <f t="shared" si="4"/>
        <v>0.37985600000000003</v>
      </c>
      <c r="J75" s="59" t="s">
        <v>64</v>
      </c>
    </row>
    <row r="76" spans="2:10" s="26" customFormat="1" ht="21.95" customHeight="1">
      <c r="B76" s="55" t="s">
        <v>124</v>
      </c>
      <c r="C76" s="56" t="s">
        <v>400</v>
      </c>
      <c r="D76" s="57" t="s">
        <v>401</v>
      </c>
      <c r="E76" s="56" t="s">
        <v>402</v>
      </c>
      <c r="F76" s="36">
        <v>50000</v>
      </c>
      <c r="G76" s="36">
        <f t="shared" si="3"/>
        <v>18160</v>
      </c>
      <c r="H76" s="38">
        <v>31840</v>
      </c>
      <c r="I76" s="58">
        <f t="shared" si="4"/>
        <v>0.36320000000000002</v>
      </c>
      <c r="J76" s="59" t="s">
        <v>64</v>
      </c>
    </row>
    <row r="77" spans="2:10" s="26" customFormat="1" ht="21.95" customHeight="1">
      <c r="B77" s="55" t="s">
        <v>85</v>
      </c>
      <c r="C77" s="56" t="s">
        <v>403</v>
      </c>
      <c r="D77" s="57" t="s">
        <v>404</v>
      </c>
      <c r="E77" s="56" t="s">
        <v>405</v>
      </c>
      <c r="F77" s="36">
        <v>200000</v>
      </c>
      <c r="G77" s="36">
        <f t="shared" si="3"/>
        <v>72542.3</v>
      </c>
      <c r="H77" s="38">
        <v>127457.7</v>
      </c>
      <c r="I77" s="58">
        <f t="shared" si="4"/>
        <v>0.36271150000000002</v>
      </c>
      <c r="J77" s="59" t="s">
        <v>64</v>
      </c>
    </row>
    <row r="78" spans="2:10" s="26" customFormat="1" ht="21.95" customHeight="1">
      <c r="B78" s="55" t="s">
        <v>60</v>
      </c>
      <c r="C78" s="56" t="s">
        <v>410</v>
      </c>
      <c r="D78" s="57" t="s">
        <v>411</v>
      </c>
      <c r="E78" s="56" t="s">
        <v>412</v>
      </c>
      <c r="F78" s="36">
        <v>118000</v>
      </c>
      <c r="G78" s="36">
        <f t="shared" si="3"/>
        <v>41975.3</v>
      </c>
      <c r="H78" s="38">
        <v>76024.7</v>
      </c>
      <c r="I78" s="58">
        <f t="shared" si="4"/>
        <v>0.35572288135593222</v>
      </c>
      <c r="J78" s="59" t="s">
        <v>64</v>
      </c>
    </row>
    <row r="79" spans="2:10" s="26" customFormat="1" ht="21.95" customHeight="1">
      <c r="B79" s="55" t="s">
        <v>270</v>
      </c>
      <c r="C79" s="56" t="s">
        <v>416</v>
      </c>
      <c r="D79" s="57" t="s">
        <v>417</v>
      </c>
      <c r="E79" s="56" t="s">
        <v>418</v>
      </c>
      <c r="F79" s="36">
        <v>258475.4</v>
      </c>
      <c r="G79" s="36">
        <f t="shared" si="3"/>
        <v>91675</v>
      </c>
      <c r="H79" s="38">
        <v>166800.4</v>
      </c>
      <c r="I79" s="58">
        <f t="shared" si="4"/>
        <v>0.35467591886887495</v>
      </c>
      <c r="J79" s="59" t="s">
        <v>64</v>
      </c>
    </row>
    <row r="80" spans="2:10" s="26" customFormat="1" ht="21.95" customHeight="1">
      <c r="B80" s="55" t="s">
        <v>302</v>
      </c>
      <c r="C80" s="56" t="s">
        <v>422</v>
      </c>
      <c r="D80" s="57" t="s">
        <v>423</v>
      </c>
      <c r="E80" s="56" t="s">
        <v>424</v>
      </c>
      <c r="F80" s="36">
        <v>30000</v>
      </c>
      <c r="G80" s="36">
        <f t="shared" si="3"/>
        <v>10500</v>
      </c>
      <c r="H80" s="38">
        <v>19500</v>
      </c>
      <c r="I80" s="58">
        <f t="shared" si="4"/>
        <v>0.35</v>
      </c>
      <c r="J80" s="59" t="s">
        <v>64</v>
      </c>
    </row>
    <row r="81" spans="2:10" s="26" customFormat="1" ht="21.95" customHeight="1">
      <c r="B81" s="55" t="s">
        <v>169</v>
      </c>
      <c r="C81" s="56" t="s">
        <v>425</v>
      </c>
      <c r="D81" s="57" t="s">
        <v>426</v>
      </c>
      <c r="E81" s="56" t="s">
        <v>427</v>
      </c>
      <c r="F81" s="36">
        <v>150000</v>
      </c>
      <c r="G81" s="36">
        <f t="shared" si="3"/>
        <v>52350.899999999994</v>
      </c>
      <c r="H81" s="38">
        <v>97649.1</v>
      </c>
      <c r="I81" s="58">
        <f t="shared" si="4"/>
        <v>0.34900599999999998</v>
      </c>
      <c r="J81" s="59" t="s">
        <v>64</v>
      </c>
    </row>
    <row r="82" spans="2:10" s="26" customFormat="1" ht="21.95" customHeight="1">
      <c r="B82" s="55" t="s">
        <v>134</v>
      </c>
      <c r="C82" s="56" t="s">
        <v>431</v>
      </c>
      <c r="D82" s="57" t="s">
        <v>432</v>
      </c>
      <c r="E82" s="56" t="s">
        <v>433</v>
      </c>
      <c r="F82" s="36">
        <v>225000</v>
      </c>
      <c r="G82" s="36">
        <f t="shared" si="3"/>
        <v>76570.260000000009</v>
      </c>
      <c r="H82" s="38">
        <v>148429.74</v>
      </c>
      <c r="I82" s="58">
        <f t="shared" si="4"/>
        <v>0.3403122666666667</v>
      </c>
      <c r="J82" s="59" t="s">
        <v>64</v>
      </c>
    </row>
    <row r="83" spans="2:10" s="26" customFormat="1" ht="21.95" customHeight="1">
      <c r="B83" s="55" t="s">
        <v>72</v>
      </c>
      <c r="C83" s="56" t="s">
        <v>434</v>
      </c>
      <c r="D83" s="57" t="s">
        <v>435</v>
      </c>
      <c r="E83" s="56" t="s">
        <v>436</v>
      </c>
      <c r="F83" s="36">
        <v>60000</v>
      </c>
      <c r="G83" s="36">
        <f t="shared" si="3"/>
        <v>20269.96</v>
      </c>
      <c r="H83" s="38">
        <v>39730.04</v>
      </c>
      <c r="I83" s="58">
        <f t="shared" si="4"/>
        <v>0.33783266666666667</v>
      </c>
      <c r="J83" s="59" t="s">
        <v>64</v>
      </c>
    </row>
    <row r="84" spans="2:10" s="26" customFormat="1" ht="21.95" customHeight="1">
      <c r="B84" s="55" t="s">
        <v>81</v>
      </c>
      <c r="C84" s="56" t="s">
        <v>437</v>
      </c>
      <c r="D84" s="57" t="s">
        <v>438</v>
      </c>
      <c r="E84" s="56" t="s">
        <v>439</v>
      </c>
      <c r="F84" s="36">
        <v>500000</v>
      </c>
      <c r="G84" s="36">
        <f t="shared" si="3"/>
        <v>166854.77000000002</v>
      </c>
      <c r="H84" s="38">
        <v>333145.23</v>
      </c>
      <c r="I84" s="58">
        <f t="shared" si="4"/>
        <v>0.33370954000000003</v>
      </c>
      <c r="J84" s="59" t="s">
        <v>64</v>
      </c>
    </row>
    <row r="85" spans="2:10" s="26" customFormat="1" ht="21.95" customHeight="1">
      <c r="B85" s="55" t="s">
        <v>65</v>
      </c>
      <c r="C85" s="56" t="s">
        <v>440</v>
      </c>
      <c r="D85" s="57" t="s">
        <v>441</v>
      </c>
      <c r="E85" s="56" t="s">
        <v>442</v>
      </c>
      <c r="F85" s="36">
        <v>22106.6</v>
      </c>
      <c r="G85" s="36">
        <f t="shared" si="3"/>
        <v>7343.9999999999982</v>
      </c>
      <c r="H85" s="38">
        <v>14762.6</v>
      </c>
      <c r="I85" s="58">
        <f t="shared" si="4"/>
        <v>0.33220848072521325</v>
      </c>
      <c r="J85" s="59" t="s">
        <v>64</v>
      </c>
    </row>
    <row r="86" spans="2:10" s="26" customFormat="1" ht="21.95" customHeight="1">
      <c r="B86" s="55" t="s">
        <v>72</v>
      </c>
      <c r="C86" s="56" t="s">
        <v>443</v>
      </c>
      <c r="D86" s="57" t="s">
        <v>444</v>
      </c>
      <c r="E86" s="56" t="s">
        <v>445</v>
      </c>
      <c r="F86" s="36">
        <v>250000</v>
      </c>
      <c r="G86" s="36">
        <f t="shared" si="3"/>
        <v>82922.98000000001</v>
      </c>
      <c r="H86" s="38">
        <v>167077.01999999999</v>
      </c>
      <c r="I86" s="58">
        <f t="shared" si="4"/>
        <v>0.33169192000000003</v>
      </c>
      <c r="J86" s="59" t="s">
        <v>64</v>
      </c>
    </row>
    <row r="87" spans="2:10" s="26" customFormat="1" ht="21.95" customHeight="1">
      <c r="B87" s="55" t="s">
        <v>448</v>
      </c>
      <c r="C87" s="56" t="s">
        <v>449</v>
      </c>
      <c r="D87" s="57" t="s">
        <v>450</v>
      </c>
      <c r="E87" s="56" t="s">
        <v>451</v>
      </c>
      <c r="F87" s="36">
        <v>30000</v>
      </c>
      <c r="G87" s="36">
        <f t="shared" si="3"/>
        <v>9691</v>
      </c>
      <c r="H87" s="38">
        <v>20309</v>
      </c>
      <c r="I87" s="58">
        <f t="shared" si="4"/>
        <v>0.32303333333333334</v>
      </c>
      <c r="J87" s="59" t="s">
        <v>64</v>
      </c>
    </row>
    <row r="88" spans="2:10" s="26" customFormat="1" ht="21.95" customHeight="1">
      <c r="B88" s="55" t="s">
        <v>60</v>
      </c>
      <c r="C88" s="56" t="s">
        <v>455</v>
      </c>
      <c r="D88" s="57" t="s">
        <v>456</v>
      </c>
      <c r="E88" s="56" t="s">
        <v>457</v>
      </c>
      <c r="F88" s="36">
        <v>300000</v>
      </c>
      <c r="G88" s="36">
        <f t="shared" si="3"/>
        <v>94639.1</v>
      </c>
      <c r="H88" s="38">
        <v>205360.9</v>
      </c>
      <c r="I88" s="58">
        <f t="shared" si="4"/>
        <v>0.3154636666666667</v>
      </c>
      <c r="J88" s="59" t="s">
        <v>64</v>
      </c>
    </row>
    <row r="89" spans="2:10" s="26" customFormat="1" ht="21.95" customHeight="1">
      <c r="B89" s="55" t="s">
        <v>46</v>
      </c>
      <c r="C89" s="56" t="s">
        <v>458</v>
      </c>
      <c r="D89" s="57" t="s">
        <v>459</v>
      </c>
      <c r="E89" s="56" t="s">
        <v>460</v>
      </c>
      <c r="F89" s="36">
        <v>400000</v>
      </c>
      <c r="G89" s="36">
        <f t="shared" si="3"/>
        <v>125440.28999999998</v>
      </c>
      <c r="H89" s="38">
        <v>274559.71000000002</v>
      </c>
      <c r="I89" s="58">
        <f t="shared" si="4"/>
        <v>0.31360072499999997</v>
      </c>
      <c r="J89" s="59" t="s">
        <v>64</v>
      </c>
    </row>
    <row r="90" spans="2:10" s="26" customFormat="1" ht="21.95" customHeight="1">
      <c r="B90" s="55" t="s">
        <v>96</v>
      </c>
      <c r="C90" s="56" t="s">
        <v>461</v>
      </c>
      <c r="D90" s="57" t="s">
        <v>462</v>
      </c>
      <c r="E90" s="56" t="s">
        <v>463</v>
      </c>
      <c r="F90" s="36">
        <v>250000</v>
      </c>
      <c r="G90" s="36">
        <f t="shared" si="3"/>
        <v>75227.459999999992</v>
      </c>
      <c r="H90" s="38">
        <v>174772.54</v>
      </c>
      <c r="I90" s="58">
        <f t="shared" si="4"/>
        <v>0.30090983999999998</v>
      </c>
      <c r="J90" s="59" t="s">
        <v>64</v>
      </c>
    </row>
    <row r="91" spans="2:10" s="26" customFormat="1" ht="21.95" customHeight="1">
      <c r="B91" s="55" t="s">
        <v>169</v>
      </c>
      <c r="C91" s="56" t="s">
        <v>467</v>
      </c>
      <c r="D91" s="57" t="s">
        <v>468</v>
      </c>
      <c r="E91" s="56" t="s">
        <v>469</v>
      </c>
      <c r="F91" s="36">
        <v>1431672.88</v>
      </c>
      <c r="G91" s="36">
        <f t="shared" si="3"/>
        <v>429501.85999999987</v>
      </c>
      <c r="H91" s="38">
        <v>1002171.02</v>
      </c>
      <c r="I91" s="58">
        <f t="shared" si="4"/>
        <v>0.29999999720606563</v>
      </c>
      <c r="J91" s="59" t="s">
        <v>64</v>
      </c>
    </row>
    <row r="92" spans="2:10" s="26" customFormat="1" ht="21.95" customHeight="1">
      <c r="B92" s="55" t="s">
        <v>65</v>
      </c>
      <c r="C92" s="56" t="s">
        <v>470</v>
      </c>
      <c r="D92" s="57" t="s">
        <v>471</v>
      </c>
      <c r="E92" s="56" t="s">
        <v>472</v>
      </c>
      <c r="F92" s="36">
        <v>100000</v>
      </c>
      <c r="G92" s="36">
        <f t="shared" si="3"/>
        <v>29659.399999999994</v>
      </c>
      <c r="H92" s="38">
        <v>70340.600000000006</v>
      </c>
      <c r="I92" s="58">
        <f t="shared" si="4"/>
        <v>0.29659399999999997</v>
      </c>
      <c r="J92" s="59" t="s">
        <v>64</v>
      </c>
    </row>
    <row r="93" spans="2:10" s="26" customFormat="1" ht="21.95" customHeight="1">
      <c r="B93" s="55" t="s">
        <v>124</v>
      </c>
      <c r="C93" s="56" t="s">
        <v>473</v>
      </c>
      <c r="D93" s="57" t="s">
        <v>474</v>
      </c>
      <c r="E93" s="56" t="s">
        <v>475</v>
      </c>
      <c r="F93" s="36">
        <v>100000</v>
      </c>
      <c r="G93" s="36">
        <f t="shared" si="3"/>
        <v>29463</v>
      </c>
      <c r="H93" s="38">
        <v>70537</v>
      </c>
      <c r="I93" s="58">
        <f t="shared" si="4"/>
        <v>0.29463</v>
      </c>
      <c r="J93" s="59" t="s">
        <v>64</v>
      </c>
    </row>
    <row r="94" spans="2:10" s="26" customFormat="1" ht="21.95" customHeight="1">
      <c r="B94" s="55" t="s">
        <v>65</v>
      </c>
      <c r="C94" s="56" t="s">
        <v>481</v>
      </c>
      <c r="D94" s="57" t="s">
        <v>482</v>
      </c>
      <c r="E94" s="56" t="s">
        <v>483</v>
      </c>
      <c r="F94" s="36">
        <v>246000</v>
      </c>
      <c r="G94" s="36">
        <f t="shared" si="3"/>
        <v>72099.299999999988</v>
      </c>
      <c r="H94" s="38">
        <v>173900.7</v>
      </c>
      <c r="I94" s="58">
        <f t="shared" si="4"/>
        <v>0.29308658536585364</v>
      </c>
      <c r="J94" s="59" t="s">
        <v>64</v>
      </c>
    </row>
    <row r="95" spans="2:10" s="26" customFormat="1" ht="21.95" customHeight="1">
      <c r="B95" s="55" t="s">
        <v>81</v>
      </c>
      <c r="C95" s="56" t="s">
        <v>484</v>
      </c>
      <c r="D95" s="57" t="s">
        <v>485</v>
      </c>
      <c r="E95" s="56" t="s">
        <v>486</v>
      </c>
      <c r="F95" s="36">
        <v>60000</v>
      </c>
      <c r="G95" s="36">
        <f t="shared" si="3"/>
        <v>17500</v>
      </c>
      <c r="H95" s="38">
        <v>42500</v>
      </c>
      <c r="I95" s="58">
        <f t="shared" si="4"/>
        <v>0.29166666666666669</v>
      </c>
      <c r="J95" s="59" t="s">
        <v>64</v>
      </c>
    </row>
    <row r="96" spans="2:10" s="26" customFormat="1" ht="21.95" customHeight="1">
      <c r="B96" s="55" t="s">
        <v>65</v>
      </c>
      <c r="C96" s="56" t="s">
        <v>487</v>
      </c>
      <c r="D96" s="57" t="s">
        <v>488</v>
      </c>
      <c r="E96" s="56" t="s">
        <v>489</v>
      </c>
      <c r="F96" s="36">
        <v>510000</v>
      </c>
      <c r="G96" s="36">
        <f t="shared" si="3"/>
        <v>147846.06</v>
      </c>
      <c r="H96" s="38">
        <v>362153.94</v>
      </c>
      <c r="I96" s="58">
        <f t="shared" si="4"/>
        <v>0.28989423529411762</v>
      </c>
      <c r="J96" s="59" t="s">
        <v>64</v>
      </c>
    </row>
    <row r="97" spans="2:10" s="26" customFormat="1" ht="21.95" customHeight="1">
      <c r="B97" s="55" t="s">
        <v>270</v>
      </c>
      <c r="C97" s="56" t="s">
        <v>490</v>
      </c>
      <c r="D97" s="57" t="s">
        <v>491</v>
      </c>
      <c r="E97" s="56" t="s">
        <v>492</v>
      </c>
      <c r="F97" s="36">
        <v>405000</v>
      </c>
      <c r="G97" s="36">
        <f t="shared" si="3"/>
        <v>116135.33000000002</v>
      </c>
      <c r="H97" s="38">
        <v>288864.67</v>
      </c>
      <c r="I97" s="58">
        <f t="shared" si="4"/>
        <v>0.28675390123456795</v>
      </c>
      <c r="J97" s="59" t="s">
        <v>64</v>
      </c>
    </row>
    <row r="98" spans="2:10" s="26" customFormat="1" ht="21.95" customHeight="1">
      <c r="B98" s="55" t="s">
        <v>72</v>
      </c>
      <c r="C98" s="56" t="s">
        <v>498</v>
      </c>
      <c r="D98" s="57" t="s">
        <v>499</v>
      </c>
      <c r="E98" s="56" t="s">
        <v>500</v>
      </c>
      <c r="F98" s="36">
        <v>120000</v>
      </c>
      <c r="G98" s="36">
        <f t="shared" si="3"/>
        <v>32874.460000000006</v>
      </c>
      <c r="H98" s="38">
        <v>87125.54</v>
      </c>
      <c r="I98" s="58">
        <f t="shared" si="4"/>
        <v>0.2739538333333334</v>
      </c>
      <c r="J98" s="59" t="s">
        <v>64</v>
      </c>
    </row>
    <row r="99" spans="2:10" s="26" customFormat="1" ht="21.95" customHeight="1">
      <c r="B99" s="55" t="s">
        <v>120</v>
      </c>
      <c r="C99" s="56" t="s">
        <v>510</v>
      </c>
      <c r="D99" s="57" t="s">
        <v>511</v>
      </c>
      <c r="E99" s="56" t="s">
        <v>512</v>
      </c>
      <c r="F99" s="36">
        <v>300000</v>
      </c>
      <c r="G99" s="36">
        <f t="shared" si="3"/>
        <v>79326.299999999988</v>
      </c>
      <c r="H99" s="38">
        <v>220673.7</v>
      </c>
      <c r="I99" s="58">
        <f t="shared" si="4"/>
        <v>0.26442099999999996</v>
      </c>
      <c r="J99" s="59" t="s">
        <v>64</v>
      </c>
    </row>
    <row r="100" spans="2:10" s="26" customFormat="1" ht="21.95" customHeight="1">
      <c r="B100" s="55" t="s">
        <v>169</v>
      </c>
      <c r="C100" s="56" t="s">
        <v>517</v>
      </c>
      <c r="D100" s="57" t="s">
        <v>518</v>
      </c>
      <c r="E100" s="56" t="s">
        <v>519</v>
      </c>
      <c r="F100" s="36">
        <v>60000</v>
      </c>
      <c r="G100" s="36">
        <f t="shared" si="3"/>
        <v>14947.800000000003</v>
      </c>
      <c r="H100" s="38">
        <v>45052.2</v>
      </c>
      <c r="I100" s="58">
        <f t="shared" si="4"/>
        <v>0.24913000000000005</v>
      </c>
      <c r="J100" s="59" t="s">
        <v>64</v>
      </c>
    </row>
    <row r="101" spans="2:10" s="26" customFormat="1" ht="21.95" customHeight="1">
      <c r="B101" s="55" t="s">
        <v>85</v>
      </c>
      <c r="C101" s="56" t="s">
        <v>520</v>
      </c>
      <c r="D101" s="57" t="s">
        <v>521</v>
      </c>
      <c r="E101" s="56" t="s">
        <v>522</v>
      </c>
      <c r="F101" s="36">
        <v>29800</v>
      </c>
      <c r="G101" s="36">
        <f t="shared" si="3"/>
        <v>7303.7000000000007</v>
      </c>
      <c r="H101" s="38">
        <v>22496.3</v>
      </c>
      <c r="I101" s="58">
        <f t="shared" si="4"/>
        <v>0.24509060402684565</v>
      </c>
      <c r="J101" s="59" t="s">
        <v>64</v>
      </c>
    </row>
    <row r="102" spans="2:10" s="26" customFormat="1" ht="21.95" customHeight="1">
      <c r="B102" s="55" t="s">
        <v>270</v>
      </c>
      <c r="C102" s="56" t="s">
        <v>523</v>
      </c>
      <c r="D102" s="57" t="s">
        <v>524</v>
      </c>
      <c r="E102" s="56" t="s">
        <v>525</v>
      </c>
      <c r="F102" s="36">
        <v>18400</v>
      </c>
      <c r="G102" s="36">
        <f t="shared" si="3"/>
        <v>4508</v>
      </c>
      <c r="H102" s="38">
        <v>13892</v>
      </c>
      <c r="I102" s="58">
        <f t="shared" si="4"/>
        <v>0.245</v>
      </c>
      <c r="J102" s="59" t="s">
        <v>64</v>
      </c>
    </row>
    <row r="103" spans="2:10" s="26" customFormat="1" ht="21.95" customHeight="1">
      <c r="B103" s="55" t="s">
        <v>46</v>
      </c>
      <c r="C103" s="56" t="s">
        <v>526</v>
      </c>
      <c r="D103" s="57" t="s">
        <v>527</v>
      </c>
      <c r="E103" s="56" t="s">
        <v>528</v>
      </c>
      <c r="F103" s="36">
        <v>80000</v>
      </c>
      <c r="G103" s="36">
        <f t="shared" si="3"/>
        <v>19140</v>
      </c>
      <c r="H103" s="38">
        <v>60860</v>
      </c>
      <c r="I103" s="58">
        <f t="shared" si="4"/>
        <v>0.23924999999999999</v>
      </c>
      <c r="J103" s="59" t="s">
        <v>64</v>
      </c>
    </row>
    <row r="104" spans="2:10" s="26" customFormat="1" ht="21.95" customHeight="1">
      <c r="B104" s="55" t="s">
        <v>270</v>
      </c>
      <c r="C104" s="56" t="s">
        <v>548</v>
      </c>
      <c r="D104" s="57" t="s">
        <v>549</v>
      </c>
      <c r="E104" s="56" t="s">
        <v>550</v>
      </c>
      <c r="F104" s="36">
        <v>30000</v>
      </c>
      <c r="G104" s="36">
        <f t="shared" si="3"/>
        <v>6970</v>
      </c>
      <c r="H104" s="38">
        <v>23030</v>
      </c>
      <c r="I104" s="58">
        <f t="shared" si="4"/>
        <v>0.23233333333333334</v>
      </c>
      <c r="J104" s="59" t="s">
        <v>64</v>
      </c>
    </row>
    <row r="105" spans="2:10" s="26" customFormat="1" ht="21.95" customHeight="1">
      <c r="B105" s="55" t="s">
        <v>65</v>
      </c>
      <c r="C105" s="56" t="s">
        <v>551</v>
      </c>
      <c r="D105" s="57" t="s">
        <v>552</v>
      </c>
      <c r="E105" s="56" t="s">
        <v>553</v>
      </c>
      <c r="F105" s="36">
        <v>30000</v>
      </c>
      <c r="G105" s="36">
        <f t="shared" si="3"/>
        <v>6918.5299999999988</v>
      </c>
      <c r="H105" s="38">
        <v>23081.47</v>
      </c>
      <c r="I105" s="58">
        <f t="shared" si="4"/>
        <v>0.23061766666666664</v>
      </c>
      <c r="J105" s="59" t="s">
        <v>64</v>
      </c>
    </row>
    <row r="106" spans="2:10" s="26" customFormat="1" ht="21.95" customHeight="1">
      <c r="B106" s="55" t="s">
        <v>556</v>
      </c>
      <c r="C106" s="56" t="s">
        <v>557</v>
      </c>
      <c r="D106" s="57" t="s">
        <v>558</v>
      </c>
      <c r="E106" s="56" t="s">
        <v>559</v>
      </c>
      <c r="F106" s="36">
        <v>250000</v>
      </c>
      <c r="G106" s="36">
        <f t="shared" si="3"/>
        <v>53115.03</v>
      </c>
      <c r="H106" s="38">
        <v>196884.97</v>
      </c>
      <c r="I106" s="58">
        <f t="shared" si="4"/>
        <v>0.21246012</v>
      </c>
      <c r="J106" s="59" t="s">
        <v>64</v>
      </c>
    </row>
    <row r="107" spans="2:10" s="26" customFormat="1" ht="21.95" customHeight="1">
      <c r="B107" s="55" t="s">
        <v>120</v>
      </c>
      <c r="C107" s="56" t="s">
        <v>560</v>
      </c>
      <c r="D107" s="57" t="s">
        <v>561</v>
      </c>
      <c r="E107" s="56" t="s">
        <v>347</v>
      </c>
      <c r="F107" s="36">
        <v>100000</v>
      </c>
      <c r="G107" s="36">
        <f t="shared" si="3"/>
        <v>20815.589999999997</v>
      </c>
      <c r="H107" s="38">
        <v>79184.41</v>
      </c>
      <c r="I107" s="58">
        <f t="shared" si="4"/>
        <v>0.20815589999999998</v>
      </c>
      <c r="J107" s="59" t="s">
        <v>64</v>
      </c>
    </row>
    <row r="108" spans="2:10" s="26" customFormat="1" ht="21.95" customHeight="1">
      <c r="B108" s="55" t="s">
        <v>270</v>
      </c>
      <c r="C108" s="56" t="s">
        <v>562</v>
      </c>
      <c r="D108" s="57" t="s">
        <v>563</v>
      </c>
      <c r="E108" s="56" t="s">
        <v>564</v>
      </c>
      <c r="F108" s="36">
        <v>150000</v>
      </c>
      <c r="G108" s="36">
        <f t="shared" si="3"/>
        <v>30995.64</v>
      </c>
      <c r="H108" s="38">
        <v>119004.36</v>
      </c>
      <c r="I108" s="58">
        <f t="shared" si="4"/>
        <v>0.2066376</v>
      </c>
      <c r="J108" s="59" t="s">
        <v>64</v>
      </c>
    </row>
    <row r="109" spans="2:10" s="26" customFormat="1" ht="21.95" customHeight="1">
      <c r="B109" s="55" t="s">
        <v>124</v>
      </c>
      <c r="C109" s="56" t="s">
        <v>570</v>
      </c>
      <c r="D109" s="57" t="s">
        <v>571</v>
      </c>
      <c r="E109" s="56" t="s">
        <v>572</v>
      </c>
      <c r="F109" s="36">
        <v>150000</v>
      </c>
      <c r="G109" s="36">
        <f t="shared" si="3"/>
        <v>30512.429999999993</v>
      </c>
      <c r="H109" s="38">
        <v>119487.57</v>
      </c>
      <c r="I109" s="58">
        <f t="shared" si="4"/>
        <v>0.20341619999999996</v>
      </c>
      <c r="J109" s="59" t="s">
        <v>64</v>
      </c>
    </row>
    <row r="110" spans="2:10" s="26" customFormat="1" ht="21.95" customHeight="1">
      <c r="B110" s="55" t="s">
        <v>134</v>
      </c>
      <c r="C110" s="56" t="s">
        <v>573</v>
      </c>
      <c r="D110" s="57" t="s">
        <v>574</v>
      </c>
      <c r="E110" s="56" t="s">
        <v>575</v>
      </c>
      <c r="F110" s="36">
        <v>250000</v>
      </c>
      <c r="G110" s="36">
        <f t="shared" si="3"/>
        <v>49875</v>
      </c>
      <c r="H110" s="38">
        <v>200125</v>
      </c>
      <c r="I110" s="58">
        <f t="shared" si="4"/>
        <v>0.19950000000000001</v>
      </c>
      <c r="J110" s="59" t="s">
        <v>64</v>
      </c>
    </row>
    <row r="111" spans="2:10" s="26" customFormat="1" ht="21.95" customHeight="1">
      <c r="B111" s="55" t="s">
        <v>169</v>
      </c>
      <c r="C111" s="56" t="s">
        <v>576</v>
      </c>
      <c r="D111" s="57" t="s">
        <v>577</v>
      </c>
      <c r="E111" s="56" t="s">
        <v>578</v>
      </c>
      <c r="F111" s="36">
        <v>196000</v>
      </c>
      <c r="G111" s="36">
        <f t="shared" si="3"/>
        <v>38752.170000000013</v>
      </c>
      <c r="H111" s="38">
        <v>157247.82999999999</v>
      </c>
      <c r="I111" s="58">
        <f t="shared" si="4"/>
        <v>0.19771515306122456</v>
      </c>
      <c r="J111" s="59" t="s">
        <v>64</v>
      </c>
    </row>
    <row r="112" spans="2:10" s="26" customFormat="1" ht="21.95" customHeight="1">
      <c r="B112" s="55" t="s">
        <v>120</v>
      </c>
      <c r="C112" s="56" t="s">
        <v>579</v>
      </c>
      <c r="D112" s="57" t="s">
        <v>580</v>
      </c>
      <c r="E112" s="56" t="s">
        <v>581</v>
      </c>
      <c r="F112" s="36">
        <v>150000</v>
      </c>
      <c r="G112" s="36">
        <f t="shared" si="3"/>
        <v>29339</v>
      </c>
      <c r="H112" s="38">
        <v>120661</v>
      </c>
      <c r="I112" s="58">
        <f t="shared" si="4"/>
        <v>0.19559333333333334</v>
      </c>
      <c r="J112" s="59" t="s">
        <v>64</v>
      </c>
    </row>
    <row r="113" spans="2:10" s="26" customFormat="1" ht="21.95" customHeight="1">
      <c r="B113" s="55" t="s">
        <v>65</v>
      </c>
      <c r="C113" s="56" t="s">
        <v>582</v>
      </c>
      <c r="D113" s="57" t="s">
        <v>583</v>
      </c>
      <c r="E113" s="56" t="s">
        <v>584</v>
      </c>
      <c r="F113" s="36">
        <v>150000</v>
      </c>
      <c r="G113" s="36">
        <f t="shared" si="3"/>
        <v>27799.149999999994</v>
      </c>
      <c r="H113" s="38">
        <v>122200.85</v>
      </c>
      <c r="I113" s="58">
        <f t="shared" si="4"/>
        <v>0.18532766666666664</v>
      </c>
      <c r="J113" s="59" t="s">
        <v>64</v>
      </c>
    </row>
    <row r="114" spans="2:10" s="26" customFormat="1" ht="21.95" customHeight="1">
      <c r="B114" s="55" t="s">
        <v>448</v>
      </c>
      <c r="C114" s="56" t="s">
        <v>585</v>
      </c>
      <c r="D114" s="57" t="s">
        <v>586</v>
      </c>
      <c r="E114" s="56" t="s">
        <v>587</v>
      </c>
      <c r="F114" s="36">
        <v>30000</v>
      </c>
      <c r="G114" s="36">
        <f t="shared" si="3"/>
        <v>5528</v>
      </c>
      <c r="H114" s="38">
        <v>24472</v>
      </c>
      <c r="I114" s="58">
        <f t="shared" si="4"/>
        <v>0.18426666666666666</v>
      </c>
      <c r="J114" s="59" t="s">
        <v>64</v>
      </c>
    </row>
    <row r="115" spans="2:10" s="26" customFormat="1" ht="21.95" customHeight="1">
      <c r="B115" s="55" t="s">
        <v>270</v>
      </c>
      <c r="C115" s="56" t="s">
        <v>588</v>
      </c>
      <c r="D115" s="57" t="s">
        <v>589</v>
      </c>
      <c r="E115" s="56" t="s">
        <v>590</v>
      </c>
      <c r="F115" s="36">
        <v>60000</v>
      </c>
      <c r="G115" s="36">
        <f t="shared" si="3"/>
        <v>11044</v>
      </c>
      <c r="H115" s="38">
        <v>48956</v>
      </c>
      <c r="I115" s="58">
        <f t="shared" si="4"/>
        <v>0.18406666666666666</v>
      </c>
      <c r="J115" s="59" t="s">
        <v>64</v>
      </c>
    </row>
    <row r="116" spans="2:10" s="26" customFormat="1" ht="21.95" customHeight="1">
      <c r="B116" s="55" t="s">
        <v>124</v>
      </c>
      <c r="C116" s="56" t="s">
        <v>598</v>
      </c>
      <c r="D116" s="57" t="s">
        <v>599</v>
      </c>
      <c r="E116" s="56" t="s">
        <v>572</v>
      </c>
      <c r="F116" s="36">
        <v>250000</v>
      </c>
      <c r="G116" s="36">
        <f t="shared" si="3"/>
        <v>42500</v>
      </c>
      <c r="H116" s="38">
        <v>207500</v>
      </c>
      <c r="I116" s="58">
        <f t="shared" si="4"/>
        <v>0.17</v>
      </c>
      <c r="J116" s="59" t="s">
        <v>64</v>
      </c>
    </row>
    <row r="117" spans="2:10" s="26" customFormat="1" ht="21.95" customHeight="1">
      <c r="B117" s="55" t="s">
        <v>169</v>
      </c>
      <c r="C117" s="56" t="s">
        <v>600</v>
      </c>
      <c r="D117" s="57" t="s">
        <v>601</v>
      </c>
      <c r="E117" s="56" t="s">
        <v>602</v>
      </c>
      <c r="F117" s="36">
        <v>60000</v>
      </c>
      <c r="G117" s="36">
        <f t="shared" si="3"/>
        <v>9904.6900000000023</v>
      </c>
      <c r="H117" s="38">
        <v>50095.31</v>
      </c>
      <c r="I117" s="58">
        <f t="shared" si="4"/>
        <v>0.16507816666666669</v>
      </c>
      <c r="J117" s="59" t="s">
        <v>64</v>
      </c>
    </row>
    <row r="118" spans="2:10" s="26" customFormat="1" ht="21.95" customHeight="1">
      <c r="B118" s="55" t="s">
        <v>476</v>
      </c>
      <c r="C118" s="56" t="s">
        <v>606</v>
      </c>
      <c r="D118" s="57" t="s">
        <v>607</v>
      </c>
      <c r="E118" s="56" t="s">
        <v>608</v>
      </c>
      <c r="F118" s="36">
        <v>250000</v>
      </c>
      <c r="G118" s="36">
        <f t="shared" si="3"/>
        <v>40747.920000000013</v>
      </c>
      <c r="H118" s="38">
        <v>209252.08</v>
      </c>
      <c r="I118" s="58">
        <f t="shared" si="4"/>
        <v>0.16299168000000006</v>
      </c>
      <c r="J118" s="59" t="s">
        <v>64</v>
      </c>
    </row>
    <row r="119" spans="2:10" s="26" customFormat="1" ht="21.95" customHeight="1">
      <c r="B119" s="55" t="s">
        <v>81</v>
      </c>
      <c r="C119" s="56" t="s">
        <v>620</v>
      </c>
      <c r="D119" s="57" t="s">
        <v>621</v>
      </c>
      <c r="E119" s="56" t="s">
        <v>114</v>
      </c>
      <c r="F119" s="36">
        <v>60000</v>
      </c>
      <c r="G119" s="36">
        <f t="shared" si="3"/>
        <v>8861</v>
      </c>
      <c r="H119" s="38">
        <v>51139</v>
      </c>
      <c r="I119" s="58">
        <f t="shared" si="4"/>
        <v>0.14768333333333333</v>
      </c>
      <c r="J119" s="59" t="s">
        <v>64</v>
      </c>
    </row>
    <row r="120" spans="2:10" s="26" customFormat="1" ht="21.95" customHeight="1">
      <c r="B120" s="55" t="s">
        <v>60</v>
      </c>
      <c r="C120" s="56" t="s">
        <v>625</v>
      </c>
      <c r="D120" s="57" t="s">
        <v>626</v>
      </c>
      <c r="E120" s="56" t="s">
        <v>627</v>
      </c>
      <c r="F120" s="36">
        <v>150000</v>
      </c>
      <c r="G120" s="36">
        <f t="shared" si="3"/>
        <v>21669</v>
      </c>
      <c r="H120" s="38">
        <v>128331</v>
      </c>
      <c r="I120" s="58">
        <f t="shared" si="4"/>
        <v>0.14446000000000001</v>
      </c>
      <c r="J120" s="59" t="s">
        <v>64</v>
      </c>
    </row>
    <row r="121" spans="2:10" s="26" customFormat="1" ht="21.95" customHeight="1">
      <c r="B121" s="55" t="s">
        <v>169</v>
      </c>
      <c r="C121" s="56" t="s">
        <v>628</v>
      </c>
      <c r="D121" s="57" t="s">
        <v>629</v>
      </c>
      <c r="E121" s="56" t="s">
        <v>630</v>
      </c>
      <c r="F121" s="36">
        <v>100000</v>
      </c>
      <c r="G121" s="36">
        <f t="shared" si="3"/>
        <v>14386</v>
      </c>
      <c r="H121" s="38">
        <v>85614</v>
      </c>
      <c r="I121" s="58">
        <f t="shared" si="4"/>
        <v>0.14385999999999999</v>
      </c>
      <c r="J121" s="59" t="s">
        <v>64</v>
      </c>
    </row>
    <row r="122" spans="2:10" s="26" customFormat="1" ht="21.95" customHeight="1">
      <c r="B122" s="55" t="s">
        <v>302</v>
      </c>
      <c r="C122" s="56" t="s">
        <v>634</v>
      </c>
      <c r="D122" s="57" t="s">
        <v>635</v>
      </c>
      <c r="E122" s="56" t="s">
        <v>636</v>
      </c>
      <c r="F122" s="36">
        <v>50000</v>
      </c>
      <c r="G122" s="36">
        <f t="shared" si="3"/>
        <v>7121.8799999999974</v>
      </c>
      <c r="H122" s="38">
        <v>42878.12</v>
      </c>
      <c r="I122" s="58">
        <f t="shared" si="4"/>
        <v>0.14243759999999994</v>
      </c>
      <c r="J122" s="59" t="s">
        <v>64</v>
      </c>
    </row>
    <row r="123" spans="2:10" s="26" customFormat="1" ht="21.95" customHeight="1">
      <c r="B123" s="55" t="s">
        <v>46</v>
      </c>
      <c r="C123" s="56" t="s">
        <v>637</v>
      </c>
      <c r="D123" s="57" t="s">
        <v>638</v>
      </c>
      <c r="E123" s="56" t="s">
        <v>639</v>
      </c>
      <c r="F123" s="36">
        <v>200000</v>
      </c>
      <c r="G123" s="36">
        <f t="shared" si="3"/>
        <v>28183.799999999988</v>
      </c>
      <c r="H123" s="38">
        <v>171816.2</v>
      </c>
      <c r="I123" s="58">
        <f t="shared" si="4"/>
        <v>0.14091899999999993</v>
      </c>
      <c r="J123" s="59" t="s">
        <v>64</v>
      </c>
    </row>
    <row r="124" spans="2:10" s="26" customFormat="1" ht="21.95" customHeight="1">
      <c r="B124" s="55" t="s">
        <v>270</v>
      </c>
      <c r="C124" s="56" t="s">
        <v>640</v>
      </c>
      <c r="D124" s="57" t="s">
        <v>641</v>
      </c>
      <c r="E124" s="56" t="s">
        <v>642</v>
      </c>
      <c r="F124" s="36">
        <v>700000</v>
      </c>
      <c r="G124" s="36">
        <f t="shared" si="3"/>
        <v>95026</v>
      </c>
      <c r="H124" s="38">
        <v>604974</v>
      </c>
      <c r="I124" s="58">
        <f t="shared" si="4"/>
        <v>0.13575142857142858</v>
      </c>
      <c r="J124" s="59" t="s">
        <v>64</v>
      </c>
    </row>
    <row r="125" spans="2:10" s="26" customFormat="1" ht="21.95" customHeight="1">
      <c r="B125" s="55" t="s">
        <v>85</v>
      </c>
      <c r="C125" s="56" t="s">
        <v>648</v>
      </c>
      <c r="D125" s="57" t="s">
        <v>649</v>
      </c>
      <c r="E125" s="56" t="s">
        <v>650</v>
      </c>
      <c r="F125" s="36">
        <v>127523.47</v>
      </c>
      <c r="G125" s="36">
        <f t="shared" si="3"/>
        <v>17140</v>
      </c>
      <c r="H125" s="38">
        <v>110383.47</v>
      </c>
      <c r="I125" s="58">
        <f t="shared" si="4"/>
        <v>0.1344066311871846</v>
      </c>
      <c r="J125" s="59" t="s">
        <v>64</v>
      </c>
    </row>
    <row r="126" spans="2:10" s="26" customFormat="1" ht="21.95" customHeight="1">
      <c r="B126" s="55" t="s">
        <v>72</v>
      </c>
      <c r="C126" s="56" t="s">
        <v>669</v>
      </c>
      <c r="D126" s="57" t="s">
        <v>670</v>
      </c>
      <c r="E126" s="56" t="s">
        <v>671</v>
      </c>
      <c r="F126" s="36">
        <v>2250000</v>
      </c>
      <c r="G126" s="36">
        <f t="shared" si="3"/>
        <v>263987.53000000003</v>
      </c>
      <c r="H126" s="38">
        <v>1986012.47</v>
      </c>
      <c r="I126" s="58">
        <f t="shared" si="4"/>
        <v>0.11732779111111112</v>
      </c>
      <c r="J126" s="59" t="s">
        <v>64</v>
      </c>
    </row>
    <row r="127" spans="2:10" s="26" customFormat="1" ht="21.95" customHeight="1">
      <c r="B127" s="55" t="s">
        <v>85</v>
      </c>
      <c r="C127" s="56" t="s">
        <v>672</v>
      </c>
      <c r="D127" s="57" t="s">
        <v>673</v>
      </c>
      <c r="E127" s="56" t="s">
        <v>674</v>
      </c>
      <c r="F127" s="36">
        <v>60000</v>
      </c>
      <c r="G127" s="36">
        <f t="shared" si="3"/>
        <v>7036.6999999999971</v>
      </c>
      <c r="H127" s="38">
        <v>52963.3</v>
      </c>
      <c r="I127" s="58">
        <f t="shared" si="4"/>
        <v>0.11727833333333329</v>
      </c>
      <c r="J127" s="59" t="s">
        <v>64</v>
      </c>
    </row>
    <row r="128" spans="2:10" s="26" customFormat="1" ht="21.95" customHeight="1">
      <c r="B128" s="55" t="s">
        <v>159</v>
      </c>
      <c r="C128" s="56" t="s">
        <v>680</v>
      </c>
      <c r="D128" s="57" t="s">
        <v>681</v>
      </c>
      <c r="E128" s="56" t="s">
        <v>682</v>
      </c>
      <c r="F128" s="36">
        <v>30000</v>
      </c>
      <c r="G128" s="36">
        <f t="shared" si="3"/>
        <v>3209.16</v>
      </c>
      <c r="H128" s="38">
        <v>26790.84</v>
      </c>
      <c r="I128" s="58">
        <f t="shared" si="4"/>
        <v>0.106972</v>
      </c>
      <c r="J128" s="59" t="s">
        <v>64</v>
      </c>
    </row>
    <row r="129" spans="2:10" s="26" customFormat="1" ht="21.95" customHeight="1">
      <c r="B129" s="55" t="s">
        <v>85</v>
      </c>
      <c r="C129" s="56" t="s">
        <v>683</v>
      </c>
      <c r="D129" s="57" t="s">
        <v>684</v>
      </c>
      <c r="E129" s="56" t="s">
        <v>88</v>
      </c>
      <c r="F129" s="36">
        <v>325000</v>
      </c>
      <c r="G129" s="36">
        <f t="shared" si="3"/>
        <v>34647.039999999979</v>
      </c>
      <c r="H129" s="38">
        <v>290352.96000000002</v>
      </c>
      <c r="I129" s="58">
        <f t="shared" si="4"/>
        <v>0.10660627692307686</v>
      </c>
      <c r="J129" s="59" t="s">
        <v>64</v>
      </c>
    </row>
    <row r="130" spans="2:10" s="26" customFormat="1" ht="21.95" customHeight="1">
      <c r="B130" s="55" t="s">
        <v>60</v>
      </c>
      <c r="C130" s="56" t="s">
        <v>685</v>
      </c>
      <c r="D130" s="57" t="s">
        <v>686</v>
      </c>
      <c r="E130" s="56" t="s">
        <v>687</v>
      </c>
      <c r="F130" s="36">
        <v>500000</v>
      </c>
      <c r="G130" s="36">
        <f t="shared" si="3"/>
        <v>52400</v>
      </c>
      <c r="H130" s="38">
        <v>447600</v>
      </c>
      <c r="I130" s="58">
        <f t="shared" si="4"/>
        <v>0.1048</v>
      </c>
      <c r="J130" s="59" t="s">
        <v>64</v>
      </c>
    </row>
    <row r="131" spans="2:10" s="26" customFormat="1" ht="21.95" customHeight="1">
      <c r="B131" s="55" t="s">
        <v>124</v>
      </c>
      <c r="C131" s="56" t="s">
        <v>688</v>
      </c>
      <c r="D131" s="57" t="s">
        <v>689</v>
      </c>
      <c r="E131" s="56" t="s">
        <v>690</v>
      </c>
      <c r="F131" s="36">
        <v>850000</v>
      </c>
      <c r="G131" s="36">
        <f t="shared" si="3"/>
        <v>88732.280000000028</v>
      </c>
      <c r="H131" s="38">
        <v>761267.72</v>
      </c>
      <c r="I131" s="58">
        <f t="shared" si="4"/>
        <v>0.10439091764705885</v>
      </c>
      <c r="J131" s="59" t="s">
        <v>64</v>
      </c>
    </row>
    <row r="132" spans="2:10" s="26" customFormat="1" ht="21.95" customHeight="1">
      <c r="B132" s="55" t="s">
        <v>72</v>
      </c>
      <c r="C132" s="56" t="s">
        <v>691</v>
      </c>
      <c r="D132" s="57" t="s">
        <v>692</v>
      </c>
      <c r="E132" s="56" t="s">
        <v>140</v>
      </c>
      <c r="F132" s="36">
        <v>150000</v>
      </c>
      <c r="G132" s="36">
        <f t="shared" ref="G132:G144" si="5">SUM(F132-H132)</f>
        <v>15501.329999999987</v>
      </c>
      <c r="H132" s="38">
        <v>134498.67000000001</v>
      </c>
      <c r="I132" s="58">
        <f t="shared" si="4"/>
        <v>0.10334219999999991</v>
      </c>
      <c r="J132" s="59" t="s">
        <v>64</v>
      </c>
    </row>
    <row r="133" spans="2:10" s="26" customFormat="1" ht="21.95" customHeight="1">
      <c r="B133" s="55" t="s">
        <v>72</v>
      </c>
      <c r="C133" s="56" t="s">
        <v>693</v>
      </c>
      <c r="D133" s="57" t="s">
        <v>694</v>
      </c>
      <c r="E133" s="56" t="s">
        <v>671</v>
      </c>
      <c r="F133" s="36">
        <v>12890000</v>
      </c>
      <c r="G133" s="36">
        <f t="shared" si="5"/>
        <v>1318035.2300000004</v>
      </c>
      <c r="H133" s="38">
        <v>11571964.77</v>
      </c>
      <c r="I133" s="58">
        <f t="shared" si="4"/>
        <v>0.10225253917765713</v>
      </c>
      <c r="J133" s="59" t="s">
        <v>64</v>
      </c>
    </row>
    <row r="134" spans="2:10" s="26" customFormat="1" ht="21.95" customHeight="1">
      <c r="B134" s="55" t="s">
        <v>65</v>
      </c>
      <c r="C134" s="56" t="s">
        <v>695</v>
      </c>
      <c r="D134" s="57" t="s">
        <v>696</v>
      </c>
      <c r="E134" s="56" t="s">
        <v>130</v>
      </c>
      <c r="F134" s="36">
        <v>60000</v>
      </c>
      <c r="G134" s="36">
        <f t="shared" si="5"/>
        <v>6000</v>
      </c>
      <c r="H134" s="38">
        <v>54000</v>
      </c>
      <c r="I134" s="58">
        <f t="shared" si="4"/>
        <v>0.1</v>
      </c>
      <c r="J134" s="59" t="s">
        <v>64</v>
      </c>
    </row>
    <row r="135" spans="2:10" s="26" customFormat="1" ht="21.95" customHeight="1">
      <c r="B135" s="55" t="s">
        <v>65</v>
      </c>
      <c r="C135" s="56" t="s">
        <v>699</v>
      </c>
      <c r="D135" s="57" t="s">
        <v>700</v>
      </c>
      <c r="E135" s="56" t="s">
        <v>701</v>
      </c>
      <c r="F135" s="36">
        <v>60000</v>
      </c>
      <c r="G135" s="36">
        <f t="shared" si="5"/>
        <v>4814.9100000000035</v>
      </c>
      <c r="H135" s="38">
        <v>55185.09</v>
      </c>
      <c r="I135" s="58">
        <f t="shared" ref="I135:I153" si="6">SUM(G135/F135)</f>
        <v>8.0248500000000056E-2</v>
      </c>
      <c r="J135" s="59" t="s">
        <v>64</v>
      </c>
    </row>
    <row r="136" spans="2:10" s="26" customFormat="1" ht="21.95" customHeight="1">
      <c r="B136" s="55" t="s">
        <v>169</v>
      </c>
      <c r="C136" s="56" t="s">
        <v>702</v>
      </c>
      <c r="D136" s="57" t="s">
        <v>703</v>
      </c>
      <c r="E136" s="56" t="s">
        <v>704</v>
      </c>
      <c r="F136" s="36">
        <v>150000</v>
      </c>
      <c r="G136" s="36">
        <f t="shared" si="5"/>
        <v>11714.149999999994</v>
      </c>
      <c r="H136" s="38">
        <v>138285.85</v>
      </c>
      <c r="I136" s="58">
        <f t="shared" si="6"/>
        <v>7.8094333333333293E-2</v>
      </c>
      <c r="J136" s="59" t="s">
        <v>64</v>
      </c>
    </row>
    <row r="137" spans="2:10" s="26" customFormat="1" ht="21.95" customHeight="1">
      <c r="B137" s="55" t="s">
        <v>96</v>
      </c>
      <c r="C137" s="56" t="s">
        <v>707</v>
      </c>
      <c r="D137" s="57" t="s">
        <v>708</v>
      </c>
      <c r="E137" s="56" t="s">
        <v>709</v>
      </c>
      <c r="F137" s="36">
        <v>50000</v>
      </c>
      <c r="G137" s="36">
        <f t="shared" si="5"/>
        <v>3730</v>
      </c>
      <c r="H137" s="38">
        <v>46270</v>
      </c>
      <c r="I137" s="58">
        <f t="shared" si="6"/>
        <v>7.46E-2</v>
      </c>
      <c r="J137" s="59" t="s">
        <v>64</v>
      </c>
    </row>
    <row r="138" spans="2:10" s="26" customFormat="1" ht="21.95" customHeight="1">
      <c r="B138" s="55" t="s">
        <v>270</v>
      </c>
      <c r="C138" s="56" t="s">
        <v>710</v>
      </c>
      <c r="D138" s="57" t="s">
        <v>711</v>
      </c>
      <c r="E138" s="56" t="s">
        <v>712</v>
      </c>
      <c r="F138" s="36">
        <v>250000</v>
      </c>
      <c r="G138" s="36">
        <f t="shared" si="5"/>
        <v>18457.149999999994</v>
      </c>
      <c r="H138" s="38">
        <v>231542.85</v>
      </c>
      <c r="I138" s="58">
        <f t="shared" si="6"/>
        <v>7.382859999999998E-2</v>
      </c>
      <c r="J138" s="59" t="s">
        <v>64</v>
      </c>
    </row>
    <row r="139" spans="2:10" s="26" customFormat="1" ht="21.95" customHeight="1">
      <c r="B139" s="55" t="s">
        <v>124</v>
      </c>
      <c r="C139" s="56" t="s">
        <v>713</v>
      </c>
      <c r="D139" s="57" t="s">
        <v>714</v>
      </c>
      <c r="E139" s="56" t="s">
        <v>715</v>
      </c>
      <c r="F139" s="36">
        <v>2987000</v>
      </c>
      <c r="G139" s="36">
        <f t="shared" si="5"/>
        <v>216698.49000000022</v>
      </c>
      <c r="H139" s="38">
        <v>2770301.51</v>
      </c>
      <c r="I139" s="58">
        <f t="shared" si="6"/>
        <v>7.2547201205222706E-2</v>
      </c>
      <c r="J139" s="59" t="s">
        <v>64</v>
      </c>
    </row>
    <row r="140" spans="2:10" s="26" customFormat="1" ht="21.95" customHeight="1">
      <c r="B140" s="55" t="s">
        <v>124</v>
      </c>
      <c r="C140" s="56" t="s">
        <v>716</v>
      </c>
      <c r="D140" s="57" t="s">
        <v>717</v>
      </c>
      <c r="E140" s="56" t="s">
        <v>127</v>
      </c>
      <c r="F140" s="36">
        <v>500000</v>
      </c>
      <c r="G140" s="36">
        <f t="shared" si="5"/>
        <v>36008</v>
      </c>
      <c r="H140" s="38">
        <v>463992</v>
      </c>
      <c r="I140" s="58">
        <f t="shared" si="6"/>
        <v>7.2015999999999997E-2</v>
      </c>
      <c r="J140" s="59" t="s">
        <v>64</v>
      </c>
    </row>
    <row r="141" spans="2:10" s="26" customFormat="1" ht="21.95" customHeight="1">
      <c r="B141" s="55" t="s">
        <v>270</v>
      </c>
      <c r="C141" s="56" t="s">
        <v>718</v>
      </c>
      <c r="D141" s="57" t="s">
        <v>719</v>
      </c>
      <c r="E141" s="56" t="s">
        <v>418</v>
      </c>
      <c r="F141" s="36">
        <v>700000</v>
      </c>
      <c r="G141" s="36">
        <f t="shared" si="5"/>
        <v>49673</v>
      </c>
      <c r="H141" s="38">
        <v>650327</v>
      </c>
      <c r="I141" s="58">
        <f t="shared" si="6"/>
        <v>7.0961428571428578E-2</v>
      </c>
      <c r="J141" s="59" t="s">
        <v>64</v>
      </c>
    </row>
    <row r="142" spans="2:10" s="26" customFormat="1" ht="21.95" customHeight="1">
      <c r="B142" s="55" t="s">
        <v>270</v>
      </c>
      <c r="C142" s="56" t="s">
        <v>720</v>
      </c>
      <c r="D142" s="57" t="s">
        <v>721</v>
      </c>
      <c r="E142" s="56" t="s">
        <v>722</v>
      </c>
      <c r="F142" s="36">
        <v>1500000</v>
      </c>
      <c r="G142" s="36">
        <f t="shared" si="5"/>
        <v>104699.5</v>
      </c>
      <c r="H142" s="38">
        <v>1395300.5</v>
      </c>
      <c r="I142" s="58">
        <f t="shared" si="6"/>
        <v>6.9799666666666663E-2</v>
      </c>
      <c r="J142" s="59" t="s">
        <v>64</v>
      </c>
    </row>
    <row r="143" spans="2:10" s="26" customFormat="1" ht="21.95" customHeight="1">
      <c r="B143" s="55" t="s">
        <v>72</v>
      </c>
      <c r="C143" s="56" t="s">
        <v>723</v>
      </c>
      <c r="D143" s="57" t="s">
        <v>724</v>
      </c>
      <c r="E143" s="56" t="s">
        <v>725</v>
      </c>
      <c r="F143" s="36">
        <v>1000000</v>
      </c>
      <c r="G143" s="36">
        <f t="shared" si="5"/>
        <v>65806.699999999953</v>
      </c>
      <c r="H143" s="38">
        <v>934193.3</v>
      </c>
      <c r="I143" s="58">
        <f t="shared" si="6"/>
        <v>6.5806699999999954E-2</v>
      </c>
      <c r="J143" s="59" t="s">
        <v>64</v>
      </c>
    </row>
    <row r="144" spans="2:10" s="26" customFormat="1" ht="21.95" customHeight="1">
      <c r="B144" s="55" t="s">
        <v>65</v>
      </c>
      <c r="C144" s="56" t="s">
        <v>726</v>
      </c>
      <c r="D144" s="57" t="s">
        <v>727</v>
      </c>
      <c r="E144" s="56" t="s">
        <v>509</v>
      </c>
      <c r="F144" s="36">
        <v>178000</v>
      </c>
      <c r="G144" s="36">
        <f t="shared" si="5"/>
        <v>10993.100000000006</v>
      </c>
      <c r="H144" s="38">
        <v>167006.9</v>
      </c>
      <c r="I144" s="58">
        <f t="shared" si="6"/>
        <v>6.1758988764044974E-2</v>
      </c>
      <c r="J144" s="59" t="s">
        <v>64</v>
      </c>
    </row>
    <row r="145" spans="2:10" s="26" customFormat="1" ht="21.95" customHeight="1">
      <c r="B145" s="55" t="s">
        <v>169</v>
      </c>
      <c r="C145" s="56" t="s">
        <v>730</v>
      </c>
      <c r="D145" s="57" t="s">
        <v>731</v>
      </c>
      <c r="E145" s="56" t="s">
        <v>732</v>
      </c>
      <c r="F145" s="36">
        <v>200000</v>
      </c>
      <c r="G145" s="36">
        <f t="shared" ref="G145:G154" si="7">SUM(F145-H145)</f>
        <v>10800</v>
      </c>
      <c r="H145" s="38">
        <v>189200</v>
      </c>
      <c r="I145" s="58">
        <f t="shared" si="6"/>
        <v>5.3999999999999999E-2</v>
      </c>
      <c r="J145" s="59" t="s">
        <v>64</v>
      </c>
    </row>
    <row r="146" spans="2:10" s="26" customFormat="1" ht="21.95" customHeight="1">
      <c r="B146" s="55" t="s">
        <v>96</v>
      </c>
      <c r="C146" s="56" t="s">
        <v>733</v>
      </c>
      <c r="D146" s="57" t="s">
        <v>734</v>
      </c>
      <c r="E146" s="56" t="s">
        <v>735</v>
      </c>
      <c r="F146" s="36">
        <v>150000</v>
      </c>
      <c r="G146" s="36">
        <f t="shared" si="7"/>
        <v>7810</v>
      </c>
      <c r="H146" s="38">
        <v>142190</v>
      </c>
      <c r="I146" s="58">
        <f t="shared" si="6"/>
        <v>5.2066666666666664E-2</v>
      </c>
      <c r="J146" s="59" t="s">
        <v>64</v>
      </c>
    </row>
    <row r="147" spans="2:10" s="26" customFormat="1" ht="21.95" customHeight="1">
      <c r="B147" s="55" t="s">
        <v>85</v>
      </c>
      <c r="C147" s="56" t="s">
        <v>736</v>
      </c>
      <c r="D147" s="57" t="s">
        <v>737</v>
      </c>
      <c r="E147" s="56" t="s">
        <v>738</v>
      </c>
      <c r="F147" s="36">
        <v>35000</v>
      </c>
      <c r="G147" s="36">
        <f t="shared" si="7"/>
        <v>1784.5999999999985</v>
      </c>
      <c r="H147" s="38">
        <v>33215.4</v>
      </c>
      <c r="I147" s="58">
        <f t="shared" si="6"/>
        <v>5.098857142857139E-2</v>
      </c>
      <c r="J147" s="59" t="s">
        <v>64</v>
      </c>
    </row>
    <row r="148" spans="2:10" s="26" customFormat="1" ht="21.95" customHeight="1">
      <c r="B148" s="55" t="s">
        <v>81</v>
      </c>
      <c r="C148" s="56" t="s">
        <v>739</v>
      </c>
      <c r="D148" s="57" t="s">
        <v>740</v>
      </c>
      <c r="E148" s="56" t="s">
        <v>741</v>
      </c>
      <c r="F148" s="36">
        <v>60000</v>
      </c>
      <c r="G148" s="36">
        <f t="shared" si="7"/>
        <v>2695.5</v>
      </c>
      <c r="H148" s="38">
        <v>57304.5</v>
      </c>
      <c r="I148" s="58">
        <f t="shared" si="6"/>
        <v>4.4925E-2</v>
      </c>
      <c r="J148" s="59" t="s">
        <v>64</v>
      </c>
    </row>
    <row r="149" spans="2:10" s="26" customFormat="1" ht="21.95" customHeight="1">
      <c r="B149" s="55" t="s">
        <v>46</v>
      </c>
      <c r="C149" s="56" t="s">
        <v>742</v>
      </c>
      <c r="D149" s="57" t="s">
        <v>743</v>
      </c>
      <c r="E149" s="56" t="s">
        <v>744</v>
      </c>
      <c r="F149" s="36">
        <v>3072866</v>
      </c>
      <c r="G149" s="36">
        <f t="shared" si="7"/>
        <v>130244.87999999989</v>
      </c>
      <c r="H149" s="38">
        <v>2942621.12</v>
      </c>
      <c r="I149" s="58">
        <f t="shared" si="6"/>
        <v>4.2385473365906583E-2</v>
      </c>
      <c r="J149" s="59" t="s">
        <v>64</v>
      </c>
    </row>
    <row r="150" spans="2:10" s="26" customFormat="1" ht="21.95" customHeight="1">
      <c r="B150" s="55" t="s">
        <v>60</v>
      </c>
      <c r="C150" s="56" t="s">
        <v>745</v>
      </c>
      <c r="D150" s="57" t="s">
        <v>746</v>
      </c>
      <c r="E150" s="56" t="s">
        <v>687</v>
      </c>
      <c r="F150" s="36">
        <v>500000</v>
      </c>
      <c r="G150" s="36">
        <f t="shared" si="7"/>
        <v>16556.309999999998</v>
      </c>
      <c r="H150" s="38">
        <v>483443.69</v>
      </c>
      <c r="I150" s="58">
        <f t="shared" si="6"/>
        <v>3.3112619999999995E-2</v>
      </c>
      <c r="J150" s="59" t="s">
        <v>64</v>
      </c>
    </row>
    <row r="151" spans="2:10" s="26" customFormat="1" ht="21.95" customHeight="1">
      <c r="B151" s="55" t="s">
        <v>124</v>
      </c>
      <c r="C151" s="56" t="s">
        <v>750</v>
      </c>
      <c r="D151" s="57" t="s">
        <v>751</v>
      </c>
      <c r="E151" s="56" t="s">
        <v>752</v>
      </c>
      <c r="F151" s="36">
        <v>500000</v>
      </c>
      <c r="G151" s="36">
        <f t="shared" si="7"/>
        <v>10150</v>
      </c>
      <c r="H151" s="38">
        <v>489850</v>
      </c>
      <c r="I151" s="58">
        <f t="shared" si="6"/>
        <v>2.0299999999999999E-2</v>
      </c>
      <c r="J151" s="59" t="s">
        <v>64</v>
      </c>
    </row>
    <row r="152" spans="2:10" s="26" customFormat="1" ht="21.95" customHeight="1">
      <c r="B152" s="55" t="s">
        <v>72</v>
      </c>
      <c r="C152" s="56" t="s">
        <v>753</v>
      </c>
      <c r="D152" s="57" t="s">
        <v>754</v>
      </c>
      <c r="E152" s="56" t="s">
        <v>755</v>
      </c>
      <c r="F152" s="36">
        <v>94800</v>
      </c>
      <c r="G152" s="36">
        <f t="shared" si="7"/>
        <v>1603</v>
      </c>
      <c r="H152" s="38">
        <v>93197</v>
      </c>
      <c r="I152" s="58">
        <f t="shared" si="6"/>
        <v>1.690928270042194E-2</v>
      </c>
      <c r="J152" s="59" t="s">
        <v>64</v>
      </c>
    </row>
    <row r="153" spans="2:10" s="26" customFormat="1" ht="21.95" customHeight="1">
      <c r="B153" s="55" t="s">
        <v>72</v>
      </c>
      <c r="C153" s="56" t="s">
        <v>759</v>
      </c>
      <c r="D153" s="57" t="s">
        <v>760</v>
      </c>
      <c r="E153" s="56" t="s">
        <v>725</v>
      </c>
      <c r="F153" s="36">
        <v>350000</v>
      </c>
      <c r="G153" s="36">
        <f t="shared" si="7"/>
        <v>5383</v>
      </c>
      <c r="H153" s="38">
        <v>344617</v>
      </c>
      <c r="I153" s="58">
        <f t="shared" si="6"/>
        <v>1.538E-2</v>
      </c>
      <c r="J153" s="59" t="s">
        <v>64</v>
      </c>
    </row>
    <row r="154" spans="2:10" s="26" customFormat="1" ht="21.95" customHeight="1">
      <c r="B154" s="55" t="s">
        <v>85</v>
      </c>
      <c r="C154" s="56" t="s">
        <v>764</v>
      </c>
      <c r="D154" s="57" t="s">
        <v>765</v>
      </c>
      <c r="E154" s="56" t="s">
        <v>766</v>
      </c>
      <c r="F154" s="36">
        <v>50000</v>
      </c>
      <c r="G154" s="36">
        <f t="shared" si="7"/>
        <v>248.94999999999709</v>
      </c>
      <c r="H154" s="38">
        <v>49751.05</v>
      </c>
      <c r="I154" s="58">
        <f t="shared" ref="I154:I202" si="8">SUM(G154/F154)</f>
        <v>4.9789999999999418E-3</v>
      </c>
      <c r="J154" s="59" t="s">
        <v>64</v>
      </c>
    </row>
    <row r="155" spans="2:10" s="26" customFormat="1" ht="21.95" customHeight="1">
      <c r="B155" s="55" t="s">
        <v>124</v>
      </c>
      <c r="C155" s="56" t="s">
        <v>767</v>
      </c>
      <c r="D155" s="57" t="s">
        <v>768</v>
      </c>
      <c r="E155" s="56" t="s">
        <v>223</v>
      </c>
      <c r="F155" s="36">
        <v>150000</v>
      </c>
      <c r="G155" s="37">
        <v>0</v>
      </c>
      <c r="H155" s="38">
        <v>150000</v>
      </c>
      <c r="I155" s="58">
        <f t="shared" si="8"/>
        <v>0</v>
      </c>
      <c r="J155" s="59" t="s">
        <v>64</v>
      </c>
    </row>
    <row r="156" spans="2:10" ht="21.95" customHeight="1">
      <c r="B156" s="55" t="s">
        <v>46</v>
      </c>
      <c r="C156" s="56" t="s">
        <v>769</v>
      </c>
      <c r="D156" s="57" t="s">
        <v>770</v>
      </c>
      <c r="E156" s="56" t="s">
        <v>771</v>
      </c>
      <c r="F156" s="36">
        <v>60000</v>
      </c>
      <c r="G156" s="37">
        <v>0</v>
      </c>
      <c r="H156" s="38">
        <v>60000</v>
      </c>
      <c r="I156" s="58">
        <f t="shared" si="8"/>
        <v>0</v>
      </c>
      <c r="J156" s="25" t="s">
        <v>64</v>
      </c>
    </row>
    <row r="157" spans="2:10" ht="21.95" customHeight="1">
      <c r="B157" s="55" t="s">
        <v>46</v>
      </c>
      <c r="C157" s="56" t="s">
        <v>772</v>
      </c>
      <c r="D157" s="57" t="s">
        <v>773</v>
      </c>
      <c r="E157" s="56" t="s">
        <v>298</v>
      </c>
      <c r="F157" s="36">
        <v>60000</v>
      </c>
      <c r="G157" s="37">
        <v>0</v>
      </c>
      <c r="H157" s="38">
        <v>60000</v>
      </c>
      <c r="I157" s="58">
        <f t="shared" si="8"/>
        <v>0</v>
      </c>
      <c r="J157" s="25" t="s">
        <v>64</v>
      </c>
    </row>
    <row r="158" spans="2:10" ht="21.95" customHeight="1">
      <c r="B158" s="55" t="s">
        <v>134</v>
      </c>
      <c r="C158" s="56" t="s">
        <v>774</v>
      </c>
      <c r="D158" s="57" t="s">
        <v>775</v>
      </c>
      <c r="E158" s="56" t="s">
        <v>776</v>
      </c>
      <c r="F158" s="36">
        <v>50000</v>
      </c>
      <c r="G158" s="37">
        <v>0</v>
      </c>
      <c r="H158" s="38">
        <v>50000</v>
      </c>
      <c r="I158" s="58">
        <f t="shared" si="8"/>
        <v>0</v>
      </c>
      <c r="J158" s="25" t="s">
        <v>64</v>
      </c>
    </row>
    <row r="159" spans="2:10" ht="21.95" customHeight="1">
      <c r="B159" s="55" t="s">
        <v>169</v>
      </c>
      <c r="C159" s="56" t="s">
        <v>777</v>
      </c>
      <c r="D159" s="57" t="s">
        <v>778</v>
      </c>
      <c r="E159" s="56" t="s">
        <v>779</v>
      </c>
      <c r="F159" s="36">
        <v>100000</v>
      </c>
      <c r="G159" s="37">
        <v>0</v>
      </c>
      <c r="H159" s="38">
        <v>100000</v>
      </c>
      <c r="I159" s="58">
        <f t="shared" si="8"/>
        <v>0</v>
      </c>
      <c r="J159" s="25" t="s">
        <v>64</v>
      </c>
    </row>
    <row r="160" spans="2:10" ht="21.95" customHeight="1">
      <c r="B160" s="55" t="s">
        <v>72</v>
      </c>
      <c r="C160" s="56" t="s">
        <v>780</v>
      </c>
      <c r="D160" s="57" t="s">
        <v>781</v>
      </c>
      <c r="E160" s="56" t="s">
        <v>782</v>
      </c>
      <c r="F160" s="36">
        <v>150000</v>
      </c>
      <c r="G160" s="37">
        <v>0</v>
      </c>
      <c r="H160" s="38">
        <v>150000</v>
      </c>
      <c r="I160" s="58">
        <f t="shared" si="8"/>
        <v>0</v>
      </c>
      <c r="J160" s="25" t="s">
        <v>64</v>
      </c>
    </row>
    <row r="161" spans="2:10" ht="21.95" customHeight="1">
      <c r="B161" s="55" t="s">
        <v>72</v>
      </c>
      <c r="C161" s="56" t="s">
        <v>783</v>
      </c>
      <c r="D161" s="57" t="s">
        <v>784</v>
      </c>
      <c r="E161" s="56" t="s">
        <v>785</v>
      </c>
      <c r="F161" s="36">
        <v>20000</v>
      </c>
      <c r="G161" s="37">
        <v>0</v>
      </c>
      <c r="H161" s="38">
        <v>20000</v>
      </c>
      <c r="I161" s="58">
        <f t="shared" si="8"/>
        <v>0</v>
      </c>
      <c r="J161" s="25" t="s">
        <v>64</v>
      </c>
    </row>
    <row r="162" spans="2:10" ht="21.95" customHeight="1">
      <c r="B162" s="55" t="s">
        <v>60</v>
      </c>
      <c r="C162" s="56" t="s">
        <v>786</v>
      </c>
      <c r="D162" s="57" t="s">
        <v>787</v>
      </c>
      <c r="E162" s="56" t="s">
        <v>788</v>
      </c>
      <c r="F162" s="36">
        <v>50000</v>
      </c>
      <c r="G162" s="37">
        <v>0</v>
      </c>
      <c r="H162" s="38">
        <v>50000</v>
      </c>
      <c r="I162" s="58">
        <f t="shared" si="8"/>
        <v>0</v>
      </c>
      <c r="J162" s="25" t="s">
        <v>64</v>
      </c>
    </row>
    <row r="163" spans="2:10" ht="21.95" customHeight="1">
      <c r="B163" s="55" t="s">
        <v>65</v>
      </c>
      <c r="C163" s="56" t="s">
        <v>789</v>
      </c>
      <c r="D163" s="57" t="s">
        <v>790</v>
      </c>
      <c r="E163" s="56" t="s">
        <v>791</v>
      </c>
      <c r="F163" s="36">
        <v>150000</v>
      </c>
      <c r="G163" s="37">
        <v>0</v>
      </c>
      <c r="H163" s="38">
        <v>150000</v>
      </c>
      <c r="I163" s="58">
        <f t="shared" si="8"/>
        <v>0</v>
      </c>
      <c r="J163" s="25" t="s">
        <v>64</v>
      </c>
    </row>
    <row r="164" spans="2:10" ht="21.95" customHeight="1">
      <c r="B164" s="55" t="s">
        <v>81</v>
      </c>
      <c r="C164" s="56" t="s">
        <v>792</v>
      </c>
      <c r="D164" s="57" t="s">
        <v>793</v>
      </c>
      <c r="E164" s="56" t="s">
        <v>794</v>
      </c>
      <c r="F164" s="36">
        <v>30000</v>
      </c>
      <c r="G164" s="37">
        <v>0</v>
      </c>
      <c r="H164" s="38">
        <v>30000</v>
      </c>
      <c r="I164" s="58">
        <f t="shared" si="8"/>
        <v>0</v>
      </c>
      <c r="J164" s="25" t="s">
        <v>64</v>
      </c>
    </row>
    <row r="165" spans="2:10" ht="21.95" customHeight="1">
      <c r="B165" s="55" t="s">
        <v>795</v>
      </c>
      <c r="C165" s="56" t="s">
        <v>796</v>
      </c>
      <c r="D165" s="57" t="s">
        <v>797</v>
      </c>
      <c r="E165" s="56" t="s">
        <v>798</v>
      </c>
      <c r="F165" s="36">
        <v>200000</v>
      </c>
      <c r="G165" s="37">
        <v>0</v>
      </c>
      <c r="H165" s="38">
        <v>200000</v>
      </c>
      <c r="I165" s="58">
        <f t="shared" si="8"/>
        <v>0</v>
      </c>
      <c r="J165" s="25" t="s">
        <v>64</v>
      </c>
    </row>
    <row r="166" spans="2:10" ht="21.95" customHeight="1">
      <c r="B166" s="55" t="s">
        <v>795</v>
      </c>
      <c r="C166" s="56" t="s">
        <v>799</v>
      </c>
      <c r="D166" s="57" t="s">
        <v>800</v>
      </c>
      <c r="E166" s="56" t="s">
        <v>801</v>
      </c>
      <c r="F166" s="36">
        <v>20000</v>
      </c>
      <c r="G166" s="37">
        <v>0</v>
      </c>
      <c r="H166" s="38">
        <v>20000</v>
      </c>
      <c r="I166" s="58">
        <f t="shared" si="8"/>
        <v>0</v>
      </c>
      <c r="J166" s="25" t="s">
        <v>64</v>
      </c>
    </row>
    <row r="167" spans="2:10" s="26" customFormat="1" ht="21.95" customHeight="1">
      <c r="B167" s="55" t="s">
        <v>85</v>
      </c>
      <c r="C167" s="56" t="s">
        <v>852</v>
      </c>
      <c r="D167" s="57" t="s">
        <v>853</v>
      </c>
      <c r="E167" s="56" t="s">
        <v>854</v>
      </c>
      <c r="F167" s="36">
        <v>600000</v>
      </c>
      <c r="G167" s="37">
        <v>0</v>
      </c>
      <c r="H167" s="38">
        <v>600000</v>
      </c>
      <c r="I167" s="58">
        <f t="shared" si="8"/>
        <v>0</v>
      </c>
      <c r="J167" s="59" t="s">
        <v>64</v>
      </c>
    </row>
    <row r="168" spans="2:10" s="26" customFormat="1" ht="21.95" customHeight="1">
      <c r="B168" s="55" t="s">
        <v>159</v>
      </c>
      <c r="C168" s="56" t="s">
        <v>864</v>
      </c>
      <c r="D168" s="57" t="s">
        <v>865</v>
      </c>
      <c r="E168" s="56" t="s">
        <v>656</v>
      </c>
      <c r="F168" s="36">
        <v>59000</v>
      </c>
      <c r="G168" s="37">
        <v>0</v>
      </c>
      <c r="H168" s="38">
        <v>59000</v>
      </c>
      <c r="I168" s="58">
        <f t="shared" si="8"/>
        <v>0</v>
      </c>
      <c r="J168" s="59" t="s">
        <v>64</v>
      </c>
    </row>
    <row r="169" spans="2:10" ht="21.95" customHeight="1">
      <c r="B169" s="55" t="s">
        <v>72</v>
      </c>
      <c r="C169" s="56" t="s">
        <v>866</v>
      </c>
      <c r="D169" s="57" t="s">
        <v>867</v>
      </c>
      <c r="E169" s="56" t="s">
        <v>868</v>
      </c>
      <c r="F169" s="36">
        <v>800000</v>
      </c>
      <c r="G169" s="37">
        <v>0</v>
      </c>
      <c r="H169" s="38">
        <v>800000</v>
      </c>
      <c r="I169" s="58">
        <f t="shared" si="8"/>
        <v>0</v>
      </c>
      <c r="J169" s="25" t="s">
        <v>64</v>
      </c>
    </row>
    <row r="170" spans="2:10" ht="21.95" customHeight="1">
      <c r="B170" s="55" t="s">
        <v>60</v>
      </c>
      <c r="C170" s="56" t="s">
        <v>869</v>
      </c>
      <c r="D170" s="57" t="s">
        <v>870</v>
      </c>
      <c r="E170" s="56" t="s">
        <v>63</v>
      </c>
      <c r="F170" s="36">
        <v>100000</v>
      </c>
      <c r="G170" s="37">
        <v>0</v>
      </c>
      <c r="H170" s="38">
        <v>100000</v>
      </c>
      <c r="I170" s="58">
        <f t="shared" si="8"/>
        <v>0</v>
      </c>
      <c r="J170" s="25" t="s">
        <v>64</v>
      </c>
    </row>
    <row r="171" spans="2:10" ht="21.95" customHeight="1">
      <c r="B171" s="55" t="s">
        <v>72</v>
      </c>
      <c r="C171" s="56" t="s">
        <v>871</v>
      </c>
      <c r="D171" s="57" t="s">
        <v>872</v>
      </c>
      <c r="E171" s="56" t="s">
        <v>873</v>
      </c>
      <c r="F171" s="36">
        <v>60000</v>
      </c>
      <c r="G171" s="37">
        <v>0</v>
      </c>
      <c r="H171" s="38">
        <v>60000</v>
      </c>
      <c r="I171" s="58">
        <f t="shared" si="8"/>
        <v>0</v>
      </c>
      <c r="J171" s="25" t="s">
        <v>64</v>
      </c>
    </row>
    <row r="172" spans="2:10" ht="21.95" customHeight="1">
      <c r="B172" s="55" t="s">
        <v>270</v>
      </c>
      <c r="C172" s="56" t="s">
        <v>874</v>
      </c>
      <c r="D172" s="57" t="s">
        <v>875</v>
      </c>
      <c r="E172" s="56" t="s">
        <v>712</v>
      </c>
      <c r="F172" s="36">
        <v>100000</v>
      </c>
      <c r="G172" s="37">
        <v>0</v>
      </c>
      <c r="H172" s="38">
        <v>100000</v>
      </c>
      <c r="I172" s="58">
        <f t="shared" si="8"/>
        <v>0</v>
      </c>
      <c r="J172" s="25" t="s">
        <v>64</v>
      </c>
    </row>
    <row r="173" spans="2:10" ht="21.95" customHeight="1">
      <c r="B173" s="55" t="s">
        <v>60</v>
      </c>
      <c r="C173" s="56" t="s">
        <v>876</v>
      </c>
      <c r="D173" s="57" t="s">
        <v>877</v>
      </c>
      <c r="E173" s="56" t="s">
        <v>878</v>
      </c>
      <c r="F173" s="36">
        <v>100000</v>
      </c>
      <c r="G173" s="37">
        <v>0</v>
      </c>
      <c r="H173" s="36">
        <v>100000</v>
      </c>
      <c r="I173" s="58">
        <f t="shared" si="8"/>
        <v>0</v>
      </c>
      <c r="J173" s="25" t="s">
        <v>64</v>
      </c>
    </row>
    <row r="174" spans="2:10" ht="21.95" customHeight="1">
      <c r="B174" s="55" t="s">
        <v>302</v>
      </c>
      <c r="C174" s="56">
        <v>218195</v>
      </c>
      <c r="D174" s="57" t="s">
        <v>879</v>
      </c>
      <c r="E174" s="56" t="s">
        <v>880</v>
      </c>
      <c r="F174" s="36">
        <v>1500000</v>
      </c>
      <c r="G174" s="37">
        <v>0</v>
      </c>
      <c r="H174" s="36">
        <v>1500000</v>
      </c>
      <c r="I174" s="58">
        <f t="shared" si="8"/>
        <v>0</v>
      </c>
      <c r="J174" s="25" t="s">
        <v>64</v>
      </c>
    </row>
    <row r="175" spans="2:10" ht="21.95" customHeight="1">
      <c r="B175" s="15">
        <v>4500</v>
      </c>
      <c r="C175" s="16" t="s">
        <v>937</v>
      </c>
      <c r="D175" s="17" t="s">
        <v>938</v>
      </c>
      <c r="E175" s="16" t="s">
        <v>539</v>
      </c>
      <c r="F175" s="18">
        <v>2833385.9</v>
      </c>
      <c r="G175" s="19">
        <f>SUM(F175-H175)</f>
        <v>82569.14000000013</v>
      </c>
      <c r="H175" s="20">
        <v>2750816.76</v>
      </c>
      <c r="I175" s="24">
        <f t="shared" si="8"/>
        <v>2.9141508751067101E-2</v>
      </c>
      <c r="J175" s="25" t="s">
        <v>64</v>
      </c>
    </row>
    <row r="176" spans="2:10" ht="21.95" customHeight="1">
      <c r="B176" s="55" t="s">
        <v>185</v>
      </c>
      <c r="C176" s="56" t="s">
        <v>957</v>
      </c>
      <c r="D176" s="57" t="s">
        <v>958</v>
      </c>
      <c r="E176" s="56" t="s">
        <v>188</v>
      </c>
      <c r="F176" s="36">
        <v>72000</v>
      </c>
      <c r="G176" s="36">
        <f>SUM(F176-H176)</f>
        <v>72000</v>
      </c>
      <c r="H176" s="38">
        <v>0</v>
      </c>
      <c r="I176" s="24">
        <f t="shared" si="8"/>
        <v>1</v>
      </c>
      <c r="J176" s="25" t="s">
        <v>64</v>
      </c>
    </row>
    <row r="177" spans="2:10" ht="21.95" customHeight="1">
      <c r="B177" s="55" t="s">
        <v>185</v>
      </c>
      <c r="C177" s="56" t="s">
        <v>959</v>
      </c>
      <c r="D177" s="57" t="s">
        <v>960</v>
      </c>
      <c r="E177" s="56" t="s">
        <v>188</v>
      </c>
      <c r="F177" s="36">
        <v>3120000</v>
      </c>
      <c r="G177" s="36">
        <f>SUM(F177-H177)</f>
        <v>3060837</v>
      </c>
      <c r="H177" s="38">
        <v>59163</v>
      </c>
      <c r="I177" s="24">
        <f t="shared" si="8"/>
        <v>0.98103750000000001</v>
      </c>
      <c r="J177" s="25" t="s">
        <v>64</v>
      </c>
    </row>
    <row r="178" spans="2:10" ht="21.95" customHeight="1">
      <c r="B178" s="55" t="s">
        <v>185</v>
      </c>
      <c r="C178" s="56" t="s">
        <v>961</v>
      </c>
      <c r="D178" s="57" t="s">
        <v>962</v>
      </c>
      <c r="E178" s="56" t="s">
        <v>188</v>
      </c>
      <c r="F178" s="36">
        <v>1405000</v>
      </c>
      <c r="G178" s="36">
        <f>SUM(F178-H178)</f>
        <v>1360000</v>
      </c>
      <c r="H178" s="38">
        <v>45000</v>
      </c>
      <c r="I178" s="24">
        <f t="shared" si="8"/>
        <v>0.96797153024911031</v>
      </c>
      <c r="J178" s="25" t="s">
        <v>64</v>
      </c>
    </row>
    <row r="179" spans="2:10" s="26" customFormat="1" ht="21.95" customHeight="1">
      <c r="B179" s="55" t="s">
        <v>120</v>
      </c>
      <c r="C179" s="56" t="s">
        <v>982</v>
      </c>
      <c r="D179" s="57" t="s">
        <v>983</v>
      </c>
      <c r="E179" s="56" t="s">
        <v>984</v>
      </c>
      <c r="F179" s="36">
        <v>800000</v>
      </c>
      <c r="G179" s="37">
        <v>0</v>
      </c>
      <c r="H179" s="38">
        <v>800000</v>
      </c>
      <c r="I179" s="24">
        <f t="shared" si="8"/>
        <v>0</v>
      </c>
      <c r="J179" s="60" t="s">
        <v>64</v>
      </c>
    </row>
    <row r="180" spans="2:10" s="35" customFormat="1" ht="21.95" customHeight="1">
      <c r="B180" s="55" t="s">
        <v>60</v>
      </c>
      <c r="C180" s="56" t="s">
        <v>990</v>
      </c>
      <c r="D180" s="57" t="s">
        <v>958</v>
      </c>
      <c r="E180" s="56" t="s">
        <v>263</v>
      </c>
      <c r="F180" s="36">
        <v>80000</v>
      </c>
      <c r="G180" s="36">
        <f>SUM(F180-H180)</f>
        <v>16383.410000000003</v>
      </c>
      <c r="H180" s="38">
        <v>63616.59</v>
      </c>
      <c r="I180" s="24">
        <f t="shared" si="8"/>
        <v>0.20479262500000003</v>
      </c>
      <c r="J180" s="60" t="s">
        <v>64</v>
      </c>
    </row>
    <row r="181" spans="2:10" s="47" customFormat="1" ht="21.95" customHeight="1">
      <c r="B181" s="55" t="s">
        <v>72</v>
      </c>
      <c r="C181" s="56" t="s">
        <v>996</v>
      </c>
      <c r="D181" s="57" t="s">
        <v>958</v>
      </c>
      <c r="E181" s="56" t="s">
        <v>997</v>
      </c>
      <c r="F181" s="36">
        <v>80000</v>
      </c>
      <c r="G181" s="37">
        <v>0</v>
      </c>
      <c r="H181" s="38">
        <v>80000</v>
      </c>
      <c r="I181" s="24">
        <f t="shared" si="8"/>
        <v>0</v>
      </c>
      <c r="J181" s="60" t="s">
        <v>64</v>
      </c>
    </row>
    <row r="182" spans="2:10" s="47" customFormat="1" ht="21.95" customHeight="1">
      <c r="B182" s="55" t="s">
        <v>159</v>
      </c>
      <c r="C182" s="56" t="s">
        <v>1003</v>
      </c>
      <c r="D182" s="57" t="s">
        <v>958</v>
      </c>
      <c r="E182" s="56" t="s">
        <v>539</v>
      </c>
      <c r="F182" s="36">
        <v>80000</v>
      </c>
      <c r="G182" s="36">
        <f>SUM(F182-H182)</f>
        <v>37836</v>
      </c>
      <c r="H182" s="38">
        <v>42164</v>
      </c>
      <c r="I182" s="24">
        <f t="shared" si="8"/>
        <v>0.47294999999999998</v>
      </c>
      <c r="J182" s="60" t="s">
        <v>64</v>
      </c>
    </row>
    <row r="183" spans="2:10" ht="21.95" customHeight="1">
      <c r="B183" s="55" t="s">
        <v>448</v>
      </c>
      <c r="C183" s="56" t="s">
        <v>1153</v>
      </c>
      <c r="D183" s="57" t="s">
        <v>1154</v>
      </c>
      <c r="E183" s="56" t="s">
        <v>1155</v>
      </c>
      <c r="F183" s="36">
        <v>139151.25</v>
      </c>
      <c r="G183" s="36">
        <f>SUM(F183-H183)</f>
        <v>40421.81</v>
      </c>
      <c r="H183" s="38">
        <v>98729.44</v>
      </c>
      <c r="I183" s="24">
        <f t="shared" si="8"/>
        <v>0.29048829960205169</v>
      </c>
      <c r="J183" s="25" t="s">
        <v>64</v>
      </c>
    </row>
    <row r="184" spans="2:10" ht="21.95" customHeight="1">
      <c r="B184" s="15" t="s">
        <v>159</v>
      </c>
      <c r="C184" s="16" t="s">
        <v>1165</v>
      </c>
      <c r="D184" s="17" t="s">
        <v>1166</v>
      </c>
      <c r="E184" s="16" t="s">
        <v>595</v>
      </c>
      <c r="F184" s="18">
        <v>2985924</v>
      </c>
      <c r="G184" s="19">
        <f>SUM(F184-H184)</f>
        <v>540171.14000000013</v>
      </c>
      <c r="H184" s="20">
        <v>2445752.86</v>
      </c>
      <c r="I184" s="24">
        <f t="shared" si="8"/>
        <v>0.18090585694746422</v>
      </c>
      <c r="J184" s="25" t="s">
        <v>64</v>
      </c>
    </row>
    <row r="185" spans="2:10" ht="21.95" customHeight="1">
      <c r="B185" s="15" t="s">
        <v>72</v>
      </c>
      <c r="C185" s="16" t="s">
        <v>1448</v>
      </c>
      <c r="D185" s="17" t="s">
        <v>1449</v>
      </c>
      <c r="E185" s="16" t="s">
        <v>305</v>
      </c>
      <c r="F185" s="18">
        <v>238476</v>
      </c>
      <c r="G185" s="19">
        <f>SUM(F185-H185)</f>
        <v>43630</v>
      </c>
      <c r="H185" s="20">
        <v>194846</v>
      </c>
      <c r="I185" s="24">
        <f t="shared" si="8"/>
        <v>0.18295342088931382</v>
      </c>
      <c r="J185" s="25" t="s">
        <v>64</v>
      </c>
    </row>
    <row r="186" spans="2:10" ht="21.95" customHeight="1">
      <c r="B186" s="15" t="s">
        <v>134</v>
      </c>
      <c r="C186" s="16" t="s">
        <v>1631</v>
      </c>
      <c r="D186" s="17" t="s">
        <v>1632</v>
      </c>
      <c r="E186" s="16" t="s">
        <v>608</v>
      </c>
      <c r="F186" s="18">
        <v>200000</v>
      </c>
      <c r="G186" s="19">
        <v>0</v>
      </c>
      <c r="H186" s="20">
        <v>200000</v>
      </c>
      <c r="I186" s="24">
        <f t="shared" si="8"/>
        <v>0</v>
      </c>
      <c r="J186" s="25" t="s">
        <v>64</v>
      </c>
    </row>
    <row r="187" spans="2:10" ht="21.95" customHeight="1">
      <c r="B187" s="15" t="s">
        <v>60</v>
      </c>
      <c r="C187" s="16" t="s">
        <v>1721</v>
      </c>
      <c r="D187" s="17" t="s">
        <v>1449</v>
      </c>
      <c r="E187" s="16" t="s">
        <v>457</v>
      </c>
      <c r="F187" s="18">
        <v>4.5599999999999996</v>
      </c>
      <c r="G187" s="19">
        <v>0</v>
      </c>
      <c r="H187" s="20">
        <v>4.5599999999999996</v>
      </c>
      <c r="I187" s="24">
        <f t="shared" si="8"/>
        <v>0</v>
      </c>
      <c r="J187" s="25" t="s">
        <v>64</v>
      </c>
    </row>
    <row r="188" spans="2:10" ht="21.95" customHeight="1">
      <c r="B188" s="15" t="s">
        <v>46</v>
      </c>
      <c r="C188" s="16" t="s">
        <v>1770</v>
      </c>
      <c r="D188" s="17" t="s">
        <v>1771</v>
      </c>
      <c r="E188" s="16" t="s">
        <v>1767</v>
      </c>
      <c r="F188" s="18">
        <v>300000</v>
      </c>
      <c r="G188" s="19">
        <f>SUM(F188-H188)</f>
        <v>30420.799999999988</v>
      </c>
      <c r="H188" s="20">
        <v>269579.2</v>
      </c>
      <c r="I188" s="24">
        <f t="shared" si="8"/>
        <v>0.10140266666666663</v>
      </c>
      <c r="J188" s="25" t="s">
        <v>64</v>
      </c>
    </row>
    <row r="189" spans="2:10" ht="21.95" customHeight="1">
      <c r="B189" s="15" t="s">
        <v>65</v>
      </c>
      <c r="C189" s="16" t="s">
        <v>1781</v>
      </c>
      <c r="D189" s="17" t="s">
        <v>1782</v>
      </c>
      <c r="E189" s="16" t="s">
        <v>1780</v>
      </c>
      <c r="F189" s="18">
        <v>73158.100000000006</v>
      </c>
      <c r="G189" s="19">
        <f>SUM(F189-H189)</f>
        <v>19960.000000000007</v>
      </c>
      <c r="H189" s="20">
        <v>53198.1</v>
      </c>
      <c r="I189" s="24">
        <f t="shared" si="8"/>
        <v>0.27283376686928729</v>
      </c>
      <c r="J189" s="25" t="s">
        <v>64</v>
      </c>
    </row>
    <row r="190" spans="2:10" ht="21.95" customHeight="1">
      <c r="B190" s="15" t="s">
        <v>65</v>
      </c>
      <c r="C190" s="16" t="s">
        <v>1783</v>
      </c>
      <c r="D190" s="17" t="s">
        <v>1784</v>
      </c>
      <c r="E190" s="16" t="s">
        <v>1780</v>
      </c>
      <c r="F190" s="18">
        <v>200000</v>
      </c>
      <c r="G190" s="19">
        <v>0</v>
      </c>
      <c r="H190" s="20">
        <v>200000</v>
      </c>
      <c r="I190" s="24">
        <f t="shared" si="8"/>
        <v>0</v>
      </c>
      <c r="J190" s="25" t="s">
        <v>64</v>
      </c>
    </row>
    <row r="191" spans="2:10" ht="21.95" customHeight="1">
      <c r="B191" s="15" t="s">
        <v>81</v>
      </c>
      <c r="C191" s="16" t="s">
        <v>1932</v>
      </c>
      <c r="D191" s="17" t="s">
        <v>1714</v>
      </c>
      <c r="E191" s="16" t="s">
        <v>365</v>
      </c>
      <c r="F191" s="18">
        <v>87285.85</v>
      </c>
      <c r="G191" s="19">
        <f>SUM(F191-H191)</f>
        <v>77331.570000000007</v>
      </c>
      <c r="H191" s="20">
        <v>9954.2800000000007</v>
      </c>
      <c r="I191" s="24">
        <f t="shared" si="8"/>
        <v>0.88595768959115373</v>
      </c>
      <c r="J191" s="25" t="s">
        <v>64</v>
      </c>
    </row>
    <row r="192" spans="2:10" ht="21.95" customHeight="1">
      <c r="B192" s="15" t="s">
        <v>448</v>
      </c>
      <c r="C192" s="16" t="s">
        <v>1994</v>
      </c>
      <c r="D192" s="17" t="s">
        <v>1995</v>
      </c>
      <c r="E192" s="16" t="s">
        <v>977</v>
      </c>
      <c r="F192" s="18">
        <v>500000</v>
      </c>
      <c r="G192" s="19">
        <v>0</v>
      </c>
      <c r="H192" s="20">
        <v>500000</v>
      </c>
      <c r="I192" s="24">
        <f t="shared" si="8"/>
        <v>0</v>
      </c>
      <c r="J192" s="25" t="s">
        <v>64</v>
      </c>
    </row>
    <row r="193" spans="2:10" ht="21.95" customHeight="1">
      <c r="B193" s="15" t="s">
        <v>81</v>
      </c>
      <c r="C193" s="16" t="s">
        <v>2139</v>
      </c>
      <c r="D193" s="17" t="s">
        <v>2140</v>
      </c>
      <c r="E193" s="16" t="s">
        <v>2141</v>
      </c>
      <c r="F193" s="18">
        <v>486534.36</v>
      </c>
      <c r="G193" s="19">
        <v>0</v>
      </c>
      <c r="H193" s="20">
        <v>486534.36</v>
      </c>
      <c r="I193" s="24">
        <f t="shared" si="8"/>
        <v>0</v>
      </c>
      <c r="J193" s="25" t="s">
        <v>64</v>
      </c>
    </row>
    <row r="194" spans="2:10" ht="21.95" customHeight="1">
      <c r="B194" s="15" t="s">
        <v>270</v>
      </c>
      <c r="C194" s="16" t="s">
        <v>2142</v>
      </c>
      <c r="D194" s="17" t="s">
        <v>2143</v>
      </c>
      <c r="E194" s="16" t="s">
        <v>370</v>
      </c>
      <c r="F194" s="18">
        <v>451822.11</v>
      </c>
      <c r="G194" s="19">
        <f t="shared" ref="G194:G199" si="9">SUM(F194-H194)</f>
        <v>362125</v>
      </c>
      <c r="H194" s="20">
        <v>89697.11</v>
      </c>
      <c r="I194" s="24">
        <f t="shared" si="8"/>
        <v>0.80147693524781249</v>
      </c>
      <c r="J194" s="25" t="s">
        <v>64</v>
      </c>
    </row>
    <row r="195" spans="2:10" ht="21.95" customHeight="1">
      <c r="B195" s="15" t="s">
        <v>81</v>
      </c>
      <c r="C195" s="16" t="s">
        <v>2212</v>
      </c>
      <c r="D195" s="17" t="s">
        <v>1714</v>
      </c>
      <c r="E195" s="16" t="s">
        <v>847</v>
      </c>
      <c r="F195" s="18">
        <v>990492</v>
      </c>
      <c r="G195" s="19">
        <f t="shared" si="9"/>
        <v>82950</v>
      </c>
      <c r="H195" s="20">
        <v>907542</v>
      </c>
      <c r="I195" s="24">
        <f t="shared" si="8"/>
        <v>8.3746259434705178E-2</v>
      </c>
      <c r="J195" s="25" t="s">
        <v>64</v>
      </c>
    </row>
    <row r="196" spans="2:10" ht="21.95" customHeight="1">
      <c r="B196" s="15" t="s">
        <v>81</v>
      </c>
      <c r="C196" s="16" t="s">
        <v>2519</v>
      </c>
      <c r="D196" s="17" t="s">
        <v>2520</v>
      </c>
      <c r="E196" s="16" t="s">
        <v>2521</v>
      </c>
      <c r="F196" s="18">
        <v>84788.5</v>
      </c>
      <c r="G196" s="19">
        <f t="shared" si="9"/>
        <v>20084.150000000001</v>
      </c>
      <c r="H196" s="20">
        <v>64704.35</v>
      </c>
      <c r="I196" s="24">
        <f t="shared" si="8"/>
        <v>0.23687351468654361</v>
      </c>
      <c r="J196" s="25" t="s">
        <v>64</v>
      </c>
    </row>
    <row r="197" spans="2:10" ht="21.95" customHeight="1">
      <c r="B197" s="15" t="s">
        <v>96</v>
      </c>
      <c r="C197" s="16" t="s">
        <v>2912</v>
      </c>
      <c r="D197" s="17" t="s">
        <v>2913</v>
      </c>
      <c r="E197" s="16" t="s">
        <v>155</v>
      </c>
      <c r="F197" s="18">
        <v>386605.76</v>
      </c>
      <c r="G197" s="19">
        <f t="shared" si="9"/>
        <v>213873.54</v>
      </c>
      <c r="H197" s="20">
        <v>172732.22</v>
      </c>
      <c r="I197" s="24">
        <f t="shared" si="8"/>
        <v>0.55320836399333528</v>
      </c>
      <c r="J197" s="25" t="s">
        <v>64</v>
      </c>
    </row>
    <row r="198" spans="2:10" ht="21.95" customHeight="1">
      <c r="B198" s="15" t="s">
        <v>72</v>
      </c>
      <c r="C198" s="16" t="s">
        <v>2996</v>
      </c>
      <c r="D198" s="17" t="s">
        <v>1714</v>
      </c>
      <c r="E198" s="16" t="s">
        <v>95</v>
      </c>
      <c r="F198" s="18">
        <v>383132.28</v>
      </c>
      <c r="G198" s="19">
        <f t="shared" si="9"/>
        <v>180219.58000000002</v>
      </c>
      <c r="H198" s="20">
        <v>202912.7</v>
      </c>
      <c r="I198" s="24">
        <f t="shared" si="8"/>
        <v>0.47038474544614201</v>
      </c>
      <c r="J198" s="25" t="s">
        <v>64</v>
      </c>
    </row>
    <row r="199" spans="2:10" ht="21.95" customHeight="1">
      <c r="B199" s="15" t="s">
        <v>159</v>
      </c>
      <c r="C199" s="16" t="s">
        <v>3175</v>
      </c>
      <c r="D199" s="17" t="s">
        <v>1714</v>
      </c>
      <c r="E199" s="16" t="s">
        <v>3170</v>
      </c>
      <c r="F199" s="18">
        <v>429852.69</v>
      </c>
      <c r="G199" s="19">
        <f t="shared" si="9"/>
        <v>361462.39</v>
      </c>
      <c r="H199" s="20">
        <v>68390.3</v>
      </c>
      <c r="I199" s="24">
        <f t="shared" si="8"/>
        <v>0.84089828541028788</v>
      </c>
      <c r="J199" s="25" t="s">
        <v>64</v>
      </c>
    </row>
    <row r="200" spans="2:10" ht="21.95" customHeight="1">
      <c r="B200" s="15" t="s">
        <v>124</v>
      </c>
      <c r="C200" s="16" t="s">
        <v>3255</v>
      </c>
      <c r="D200" s="17" t="s">
        <v>1714</v>
      </c>
      <c r="E200" s="16" t="s">
        <v>3256</v>
      </c>
      <c r="F200" s="18">
        <v>35910.5</v>
      </c>
      <c r="G200" s="19">
        <v>0</v>
      </c>
      <c r="H200" s="20">
        <v>35910.5</v>
      </c>
      <c r="I200" s="24">
        <f t="shared" si="8"/>
        <v>0</v>
      </c>
      <c r="J200" s="25" t="s">
        <v>64</v>
      </c>
    </row>
    <row r="201" spans="2:10" ht="21.95" customHeight="1">
      <c r="B201" s="15" t="s">
        <v>270</v>
      </c>
      <c r="C201" s="16" t="s">
        <v>3470</v>
      </c>
      <c r="D201" s="17" t="s">
        <v>1714</v>
      </c>
      <c r="E201" s="16" t="s">
        <v>3459</v>
      </c>
      <c r="F201" s="18">
        <v>80819.92</v>
      </c>
      <c r="G201" s="19">
        <f>SUM(F201-H201)</f>
        <v>80819.92</v>
      </c>
      <c r="H201" s="20">
        <v>0</v>
      </c>
      <c r="I201" s="24">
        <f t="shared" si="8"/>
        <v>1</v>
      </c>
      <c r="J201" s="25" t="s">
        <v>64</v>
      </c>
    </row>
    <row r="202" spans="2:10" ht="21.95" customHeight="1">
      <c r="B202" s="39" t="s">
        <v>60</v>
      </c>
      <c r="C202" s="40" t="s">
        <v>3563</v>
      </c>
      <c r="D202" s="41" t="s">
        <v>2520</v>
      </c>
      <c r="E202" s="40" t="s">
        <v>687</v>
      </c>
      <c r="F202" s="42">
        <v>43415.46</v>
      </c>
      <c r="G202" s="49">
        <f>SUM(F202-H202)</f>
        <v>22109.79</v>
      </c>
      <c r="H202" s="43">
        <v>21305.67</v>
      </c>
      <c r="I202" s="45">
        <f t="shared" si="8"/>
        <v>0.50926075642179081</v>
      </c>
      <c r="J202" s="50" t="s">
        <v>64</v>
      </c>
    </row>
    <row r="203" spans="2:10" ht="21.95" customHeight="1">
      <c r="I203" s="4"/>
    </row>
  </sheetData>
  <mergeCells count="1">
    <mergeCell ref="B1:J1"/>
  </mergeCells>
  <phoneticPr fontId="13" type="noConversion"/>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J22"/>
  <sheetViews>
    <sheetView workbookViewId="0">
      <selection activeCell="J2" sqref="J2"/>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22.875" style="5" customWidth="1"/>
    <col min="11" max="11" width="11.5" style="4"/>
    <col min="12" max="33" width="9" style="4" customWidth="1"/>
    <col min="34" max="16384" width="39.375" style="4"/>
  </cols>
  <sheetData>
    <row r="1" spans="2:10" s="1" customFormat="1" ht="56.1" customHeight="1">
      <c r="B1" s="91" t="s">
        <v>3669</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 t="shared" ref="F3:H3" si="0">SUM(F4:F1010)</f>
        <v>5301107.4800000004</v>
      </c>
      <c r="G3" s="14">
        <f t="shared" si="0"/>
        <v>2215234.4</v>
      </c>
      <c r="H3" s="14">
        <f t="shared" si="0"/>
        <v>3085873.0800000005</v>
      </c>
      <c r="I3" s="23">
        <f>SUM(G3/F3)</f>
        <v>0.41788143484312068</v>
      </c>
      <c r="J3" s="23"/>
    </row>
    <row r="4" spans="2:10" s="26" customFormat="1" ht="21.95" customHeight="1">
      <c r="B4" s="55" t="s">
        <v>46</v>
      </c>
      <c r="C4" s="56" t="s">
        <v>47</v>
      </c>
      <c r="D4" s="57" t="s">
        <v>48</v>
      </c>
      <c r="E4" s="56" t="s">
        <v>49</v>
      </c>
      <c r="F4" s="36">
        <v>100000</v>
      </c>
      <c r="G4" s="36">
        <f t="shared" ref="G4:G14" si="1">SUM(F4-H4)</f>
        <v>100000</v>
      </c>
      <c r="H4" s="38">
        <v>0</v>
      </c>
      <c r="I4" s="58">
        <f t="shared" ref="I4:I21" si="2">SUM(G4/F4)</f>
        <v>1</v>
      </c>
      <c r="J4" s="59" t="s">
        <v>50</v>
      </c>
    </row>
    <row r="5" spans="2:10" s="26" customFormat="1" ht="21.95" customHeight="1">
      <c r="B5" s="55" t="s">
        <v>56</v>
      </c>
      <c r="C5" s="56" t="s">
        <v>57</v>
      </c>
      <c r="D5" s="57" t="s">
        <v>58</v>
      </c>
      <c r="E5" s="56" t="s">
        <v>59</v>
      </c>
      <c r="F5" s="36">
        <v>1100000</v>
      </c>
      <c r="G5" s="36">
        <f t="shared" si="1"/>
        <v>1100000</v>
      </c>
      <c r="H5" s="38">
        <v>0</v>
      </c>
      <c r="I5" s="58">
        <f t="shared" si="2"/>
        <v>1</v>
      </c>
      <c r="J5" s="59" t="s">
        <v>50</v>
      </c>
    </row>
    <row r="6" spans="2:10" s="26" customFormat="1" ht="21.95" customHeight="1">
      <c r="B6" s="55" t="s">
        <v>56</v>
      </c>
      <c r="C6" s="56" t="s">
        <v>326</v>
      </c>
      <c r="D6" s="57" t="s">
        <v>327</v>
      </c>
      <c r="E6" s="56" t="s">
        <v>59</v>
      </c>
      <c r="F6" s="36">
        <v>300000</v>
      </c>
      <c r="G6" s="36">
        <f t="shared" si="1"/>
        <v>147264.79999999999</v>
      </c>
      <c r="H6" s="38">
        <v>152735.20000000001</v>
      </c>
      <c r="I6" s="58">
        <f t="shared" si="2"/>
        <v>0.49088266666666663</v>
      </c>
      <c r="J6" s="59" t="s">
        <v>50</v>
      </c>
    </row>
    <row r="7" spans="2:10" s="26" customFormat="1" ht="21.95" customHeight="1">
      <c r="B7" s="55" t="s">
        <v>394</v>
      </c>
      <c r="C7" s="56" t="s">
        <v>395</v>
      </c>
      <c r="D7" s="57" t="s">
        <v>396</v>
      </c>
      <c r="E7" s="56" t="s">
        <v>397</v>
      </c>
      <c r="F7" s="36">
        <v>800000</v>
      </c>
      <c r="G7" s="36">
        <f t="shared" si="1"/>
        <v>306081.7</v>
      </c>
      <c r="H7" s="38">
        <v>493918.3</v>
      </c>
      <c r="I7" s="58">
        <f t="shared" si="2"/>
        <v>0.38260212500000002</v>
      </c>
      <c r="J7" s="59" t="s">
        <v>50</v>
      </c>
    </row>
    <row r="8" spans="2:10" s="26" customFormat="1" ht="21.95" customHeight="1">
      <c r="B8" s="55" t="s">
        <v>56</v>
      </c>
      <c r="C8" s="56" t="s">
        <v>565</v>
      </c>
      <c r="D8" s="57" t="s">
        <v>566</v>
      </c>
      <c r="E8" s="56" t="s">
        <v>59</v>
      </c>
      <c r="F8" s="36">
        <v>1530000</v>
      </c>
      <c r="G8" s="36">
        <f t="shared" si="1"/>
        <v>315657.66999999993</v>
      </c>
      <c r="H8" s="38">
        <v>1214342.33</v>
      </c>
      <c r="I8" s="58">
        <f t="shared" si="2"/>
        <v>0.20631220261437905</v>
      </c>
      <c r="J8" s="59" t="s">
        <v>50</v>
      </c>
    </row>
    <row r="9" spans="2:10" s="26" customFormat="1" ht="21.95" customHeight="1">
      <c r="B9" s="55" t="s">
        <v>56</v>
      </c>
      <c r="C9" s="56" t="s">
        <v>591</v>
      </c>
      <c r="D9" s="57" t="s">
        <v>592</v>
      </c>
      <c r="E9" s="56" t="s">
        <v>59</v>
      </c>
      <c r="F9" s="36">
        <v>100000</v>
      </c>
      <c r="G9" s="36">
        <f t="shared" si="1"/>
        <v>18370.649999999994</v>
      </c>
      <c r="H9" s="38">
        <v>81629.350000000006</v>
      </c>
      <c r="I9" s="58">
        <f t="shared" si="2"/>
        <v>0.18370649999999994</v>
      </c>
      <c r="J9" s="59" t="s">
        <v>50</v>
      </c>
    </row>
    <row r="10" spans="2:10" s="26" customFormat="1" ht="21.95" customHeight="1">
      <c r="B10" s="55" t="s">
        <v>56</v>
      </c>
      <c r="C10" s="56" t="s">
        <v>646</v>
      </c>
      <c r="D10" s="57" t="s">
        <v>647</v>
      </c>
      <c r="E10" s="56" t="s">
        <v>59</v>
      </c>
      <c r="F10" s="36">
        <v>100000</v>
      </c>
      <c r="G10" s="36">
        <f t="shared" si="1"/>
        <v>13447.960000000006</v>
      </c>
      <c r="H10" s="38">
        <v>86552.04</v>
      </c>
      <c r="I10" s="58">
        <f t="shared" si="2"/>
        <v>0.13447960000000006</v>
      </c>
      <c r="J10" s="59" t="s">
        <v>50</v>
      </c>
    </row>
    <row r="11" spans="2:10" s="26" customFormat="1" ht="21.95" customHeight="1">
      <c r="B11" s="55" t="s">
        <v>665</v>
      </c>
      <c r="C11" s="56" t="s">
        <v>666</v>
      </c>
      <c r="D11" s="57" t="s">
        <v>667</v>
      </c>
      <c r="E11" s="56" t="s">
        <v>668</v>
      </c>
      <c r="F11" s="36">
        <v>800000</v>
      </c>
      <c r="G11" s="36">
        <f t="shared" si="1"/>
        <v>97823</v>
      </c>
      <c r="H11" s="38">
        <v>702177</v>
      </c>
      <c r="I11" s="58">
        <f t="shared" si="2"/>
        <v>0.12227875000000001</v>
      </c>
      <c r="J11" s="59" t="s">
        <v>50</v>
      </c>
    </row>
    <row r="12" spans="2:10" s="26" customFormat="1" ht="21.95" customHeight="1">
      <c r="B12" s="55" t="s">
        <v>448</v>
      </c>
      <c r="C12" s="56" t="s">
        <v>975</v>
      </c>
      <c r="D12" s="57" t="s">
        <v>976</v>
      </c>
      <c r="E12" s="56" t="s">
        <v>977</v>
      </c>
      <c r="F12" s="36">
        <v>80894.5</v>
      </c>
      <c r="G12" s="36">
        <f t="shared" si="1"/>
        <v>15442.879999999997</v>
      </c>
      <c r="H12" s="38">
        <v>65451.62</v>
      </c>
      <c r="I12" s="24">
        <f t="shared" si="2"/>
        <v>0.19090148279549285</v>
      </c>
      <c r="J12" s="59" t="s">
        <v>50</v>
      </c>
    </row>
    <row r="13" spans="2:10" s="26" customFormat="1" ht="21.95" customHeight="1">
      <c r="B13" s="55" t="s">
        <v>448</v>
      </c>
      <c r="C13" s="56" t="s">
        <v>978</v>
      </c>
      <c r="D13" s="57" t="s">
        <v>979</v>
      </c>
      <c r="E13" s="56" t="s">
        <v>977</v>
      </c>
      <c r="F13" s="36">
        <v>47500</v>
      </c>
      <c r="G13" s="36">
        <f t="shared" si="1"/>
        <v>29331</v>
      </c>
      <c r="H13" s="38">
        <v>18169</v>
      </c>
      <c r="I13" s="24">
        <f t="shared" si="2"/>
        <v>0.61749473684210532</v>
      </c>
      <c r="J13" s="59" t="s">
        <v>50</v>
      </c>
    </row>
    <row r="14" spans="2:10" s="47" customFormat="1" ht="21.95" customHeight="1">
      <c r="B14" s="55" t="s">
        <v>448</v>
      </c>
      <c r="C14" s="56" t="s">
        <v>1038</v>
      </c>
      <c r="D14" s="57" t="s">
        <v>1039</v>
      </c>
      <c r="E14" s="56" t="s">
        <v>587</v>
      </c>
      <c r="F14" s="36">
        <v>47500</v>
      </c>
      <c r="G14" s="36">
        <f t="shared" si="1"/>
        <v>1230</v>
      </c>
      <c r="H14" s="38">
        <v>46270</v>
      </c>
      <c r="I14" s="24">
        <f t="shared" si="2"/>
        <v>2.5894736842105262E-2</v>
      </c>
      <c r="J14" s="60" t="s">
        <v>50</v>
      </c>
    </row>
    <row r="15" spans="2:10" s="47" customFormat="1" ht="21.95" customHeight="1">
      <c r="B15" s="55" t="s">
        <v>1051</v>
      </c>
      <c r="C15" s="56" t="s">
        <v>1052</v>
      </c>
      <c r="D15" s="57" t="s">
        <v>1053</v>
      </c>
      <c r="E15" s="56" t="s">
        <v>1054</v>
      </c>
      <c r="F15" s="36">
        <v>57813.54</v>
      </c>
      <c r="G15" s="37">
        <v>0</v>
      </c>
      <c r="H15" s="38">
        <v>57813.54</v>
      </c>
      <c r="I15" s="24">
        <f t="shared" si="2"/>
        <v>0</v>
      </c>
      <c r="J15" s="60" t="s">
        <v>50</v>
      </c>
    </row>
    <row r="16" spans="2:10" s="47" customFormat="1" ht="21.95" customHeight="1">
      <c r="B16" s="55" t="s">
        <v>448</v>
      </c>
      <c r="C16" s="56" t="s">
        <v>1068</v>
      </c>
      <c r="D16" s="57" t="s">
        <v>1069</v>
      </c>
      <c r="E16" s="56" t="s">
        <v>1070</v>
      </c>
      <c r="F16" s="36">
        <v>57000</v>
      </c>
      <c r="G16" s="37">
        <v>0</v>
      </c>
      <c r="H16" s="38">
        <v>57000</v>
      </c>
      <c r="I16" s="24">
        <f t="shared" si="2"/>
        <v>0</v>
      </c>
      <c r="J16" s="60" t="s">
        <v>50</v>
      </c>
    </row>
    <row r="17" spans="2:10" s="47" customFormat="1" ht="21.95" customHeight="1">
      <c r="B17" s="55" t="s">
        <v>311</v>
      </c>
      <c r="C17" s="56" t="s">
        <v>1139</v>
      </c>
      <c r="D17" s="57" t="s">
        <v>1140</v>
      </c>
      <c r="E17" s="56" t="s">
        <v>1141</v>
      </c>
      <c r="F17" s="36">
        <v>0.15</v>
      </c>
      <c r="G17" s="37">
        <v>0</v>
      </c>
      <c r="H17" s="38">
        <v>0.15</v>
      </c>
      <c r="I17" s="24">
        <f t="shared" si="2"/>
        <v>0</v>
      </c>
      <c r="J17" s="25" t="s">
        <v>50</v>
      </c>
    </row>
    <row r="18" spans="2:10" ht="21.95" customHeight="1">
      <c r="B18" s="55" t="s">
        <v>448</v>
      </c>
      <c r="C18" s="56" t="s">
        <v>1156</v>
      </c>
      <c r="D18" s="57" t="s">
        <v>1157</v>
      </c>
      <c r="E18" s="56" t="s">
        <v>1155</v>
      </c>
      <c r="F18" s="36">
        <v>47500</v>
      </c>
      <c r="G18" s="36">
        <f>SUM(F18-H18)</f>
        <v>43823.09</v>
      </c>
      <c r="H18" s="38">
        <v>3676.91</v>
      </c>
      <c r="I18" s="24">
        <f t="shared" si="2"/>
        <v>0.9225913684210526</v>
      </c>
      <c r="J18" s="25" t="s">
        <v>50</v>
      </c>
    </row>
    <row r="19" spans="2:10" ht="21.95" customHeight="1">
      <c r="B19" s="15" t="s">
        <v>134</v>
      </c>
      <c r="C19" s="16" t="s">
        <v>1775</v>
      </c>
      <c r="D19" s="17" t="s">
        <v>1776</v>
      </c>
      <c r="E19" s="16" t="s">
        <v>1777</v>
      </c>
      <c r="F19" s="18">
        <v>92300</v>
      </c>
      <c r="G19" s="19">
        <v>0</v>
      </c>
      <c r="H19" s="20">
        <v>92300</v>
      </c>
      <c r="I19" s="24">
        <f t="shared" si="2"/>
        <v>0</v>
      </c>
      <c r="J19" s="25" t="s">
        <v>50</v>
      </c>
    </row>
    <row r="20" spans="2:10" ht="21.95" customHeight="1">
      <c r="B20" s="15" t="s">
        <v>134</v>
      </c>
      <c r="C20" s="16" t="s">
        <v>2287</v>
      </c>
      <c r="D20" s="17" t="s">
        <v>2288</v>
      </c>
      <c r="E20" s="16" t="s">
        <v>2289</v>
      </c>
      <c r="F20" s="18">
        <v>27485.84</v>
      </c>
      <c r="G20" s="19">
        <f>SUM(F20-H20)</f>
        <v>13648.2</v>
      </c>
      <c r="H20" s="20">
        <v>13837.64</v>
      </c>
      <c r="I20" s="24">
        <f t="shared" si="2"/>
        <v>0.4965538619158083</v>
      </c>
      <c r="J20" s="25" t="s">
        <v>50</v>
      </c>
    </row>
    <row r="21" spans="2:10" ht="21.95" customHeight="1">
      <c r="B21" s="39" t="s">
        <v>448</v>
      </c>
      <c r="C21" s="40" t="s">
        <v>3609</v>
      </c>
      <c r="D21" s="41" t="s">
        <v>3610</v>
      </c>
      <c r="E21" s="40" t="s">
        <v>1155</v>
      </c>
      <c r="F21" s="42">
        <v>13113.45</v>
      </c>
      <c r="G21" s="49">
        <f>SUM(F21-H21)</f>
        <v>13113.45</v>
      </c>
      <c r="H21" s="43">
        <v>0</v>
      </c>
      <c r="I21" s="45">
        <f t="shared" si="2"/>
        <v>1</v>
      </c>
      <c r="J21" s="50" t="s">
        <v>50</v>
      </c>
    </row>
    <row r="22" spans="2:10" ht="21.95" customHeight="1">
      <c r="I22" s="4"/>
    </row>
  </sheetData>
  <mergeCells count="1">
    <mergeCell ref="B1:J1"/>
  </mergeCells>
  <phoneticPr fontId="13" type="noConversion"/>
  <pageMargins left="0.75" right="0.75" top="1" bottom="1" header="0.51180555555555596" footer="0.5118055555555559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J19"/>
  <sheetViews>
    <sheetView workbookViewId="0">
      <selection activeCell="J2" sqref="J2"/>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22.875" style="5" customWidth="1"/>
    <col min="11" max="11" width="11.5" style="4"/>
    <col min="12" max="33" width="9" style="4" customWidth="1"/>
    <col min="34" max="16384" width="39.375" style="4"/>
  </cols>
  <sheetData>
    <row r="1" spans="2:10" s="1" customFormat="1" ht="56.1" customHeight="1">
      <c r="B1" s="91" t="s">
        <v>3670</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 t="shared" ref="F3:H3" si="0">SUM(F4:F1010)</f>
        <v>29645785.91</v>
      </c>
      <c r="G3" s="14">
        <f t="shared" si="0"/>
        <v>8742398.7899999991</v>
      </c>
      <c r="H3" s="14">
        <f t="shared" si="0"/>
        <v>20903387.120000001</v>
      </c>
      <c r="I3" s="23">
        <f>SUM(G3/F3)</f>
        <v>0.29489516036243951</v>
      </c>
      <c r="J3" s="23"/>
    </row>
    <row r="4" spans="2:10" s="47" customFormat="1" ht="21.95" customHeight="1">
      <c r="B4" s="55" t="s">
        <v>17</v>
      </c>
      <c r="C4" s="56" t="s">
        <v>18</v>
      </c>
      <c r="D4" s="57" t="s">
        <v>19</v>
      </c>
      <c r="E4" s="56" t="s">
        <v>20</v>
      </c>
      <c r="F4" s="36">
        <v>287067.34999999998</v>
      </c>
      <c r="G4" s="36">
        <f>SUM(F4-H4)</f>
        <v>86920.799999999988</v>
      </c>
      <c r="H4" s="38">
        <v>200146.55</v>
      </c>
      <c r="I4" s="58">
        <f t="shared" ref="I4:I18" si="1">SUM(G4/F4)</f>
        <v>0.30278887515421032</v>
      </c>
      <c r="J4" s="60" t="s">
        <v>21</v>
      </c>
    </row>
    <row r="5" spans="2:10" s="47" customFormat="1" ht="21.95" customHeight="1">
      <c r="B5" s="55" t="s">
        <v>17</v>
      </c>
      <c r="C5" s="56" t="s">
        <v>22</v>
      </c>
      <c r="D5" s="57" t="s">
        <v>23</v>
      </c>
      <c r="E5" s="56" t="s">
        <v>20</v>
      </c>
      <c r="F5" s="36">
        <v>224745.06</v>
      </c>
      <c r="G5" s="36">
        <f>SUM(F5-H5)</f>
        <v>168558.8</v>
      </c>
      <c r="H5" s="38">
        <v>56186.26</v>
      </c>
      <c r="I5" s="58">
        <f t="shared" si="1"/>
        <v>0.75000002224743001</v>
      </c>
      <c r="J5" s="60" t="s">
        <v>21</v>
      </c>
    </row>
    <row r="6" spans="2:10" s="47" customFormat="1" ht="21.95" customHeight="1">
      <c r="B6" s="55" t="s">
        <v>17</v>
      </c>
      <c r="C6" s="56" t="s">
        <v>24</v>
      </c>
      <c r="D6" s="57" t="s">
        <v>25</v>
      </c>
      <c r="E6" s="56" t="s">
        <v>20</v>
      </c>
      <c r="F6" s="36">
        <v>65000</v>
      </c>
      <c r="G6" s="37">
        <v>0</v>
      </c>
      <c r="H6" s="38">
        <v>65000</v>
      </c>
      <c r="I6" s="58">
        <f t="shared" si="1"/>
        <v>0</v>
      </c>
      <c r="J6" s="60" t="s">
        <v>21</v>
      </c>
    </row>
    <row r="7" spans="2:10" s="47" customFormat="1" ht="21.95" customHeight="1">
      <c r="B7" s="55" t="s">
        <v>17</v>
      </c>
      <c r="C7" s="56" t="s">
        <v>26</v>
      </c>
      <c r="D7" s="57" t="s">
        <v>27</v>
      </c>
      <c r="E7" s="56" t="s">
        <v>20</v>
      </c>
      <c r="F7" s="36">
        <v>8260000</v>
      </c>
      <c r="G7" s="36">
        <f t="shared" ref="G7:G10" si="2">SUM(F7-H7)</f>
        <v>4951938.67</v>
      </c>
      <c r="H7" s="38">
        <v>3308061.33</v>
      </c>
      <c r="I7" s="58">
        <f t="shared" si="1"/>
        <v>0.59950831355932199</v>
      </c>
      <c r="J7" s="60" t="s">
        <v>21</v>
      </c>
    </row>
    <row r="8" spans="2:10" s="47" customFormat="1" ht="21.95" customHeight="1">
      <c r="B8" s="55" t="s">
        <v>17</v>
      </c>
      <c r="C8" s="56" t="s">
        <v>28</v>
      </c>
      <c r="D8" s="57" t="s">
        <v>29</v>
      </c>
      <c r="E8" s="56" t="s">
        <v>20</v>
      </c>
      <c r="F8" s="36">
        <v>712830.87</v>
      </c>
      <c r="G8" s="36">
        <f t="shared" si="2"/>
        <v>2844.2700000000186</v>
      </c>
      <c r="H8" s="38">
        <v>709986.6</v>
      </c>
      <c r="I8" s="58">
        <f t="shared" si="1"/>
        <v>3.9901049739891579E-3</v>
      </c>
      <c r="J8" s="60" t="s">
        <v>21</v>
      </c>
    </row>
    <row r="9" spans="2:10" s="47" customFormat="1" ht="21.95" customHeight="1">
      <c r="B9" s="55" t="s">
        <v>17</v>
      </c>
      <c r="C9" s="56" t="s">
        <v>30</v>
      </c>
      <c r="D9" s="57" t="s">
        <v>31</v>
      </c>
      <c r="E9" s="56" t="s">
        <v>20</v>
      </c>
      <c r="F9" s="36">
        <v>975341.02</v>
      </c>
      <c r="G9" s="36">
        <f t="shared" si="2"/>
        <v>295325.24</v>
      </c>
      <c r="H9" s="38">
        <v>680015.78</v>
      </c>
      <c r="I9" s="58">
        <f t="shared" si="1"/>
        <v>0.3027917763573606</v>
      </c>
      <c r="J9" s="60" t="s">
        <v>21</v>
      </c>
    </row>
    <row r="10" spans="2:10" s="47" customFormat="1" ht="21.95" customHeight="1">
      <c r="B10" s="55" t="s">
        <v>17</v>
      </c>
      <c r="C10" s="56" t="s">
        <v>32</v>
      </c>
      <c r="D10" s="57" t="s">
        <v>33</v>
      </c>
      <c r="E10" s="56" t="s">
        <v>20</v>
      </c>
      <c r="F10" s="36">
        <v>940558.06</v>
      </c>
      <c r="G10" s="36">
        <f t="shared" si="2"/>
        <v>706356.02</v>
      </c>
      <c r="H10" s="38">
        <v>234202.04</v>
      </c>
      <c r="I10" s="58">
        <f t="shared" si="1"/>
        <v>0.7509967220949656</v>
      </c>
      <c r="J10" s="60" t="s">
        <v>21</v>
      </c>
    </row>
    <row r="11" spans="2:10" s="47" customFormat="1" ht="21.95" customHeight="1">
      <c r="B11" s="55" t="s">
        <v>17</v>
      </c>
      <c r="C11" s="56" t="s">
        <v>34</v>
      </c>
      <c r="D11" s="57" t="s">
        <v>35</v>
      </c>
      <c r="E11" s="56" t="s">
        <v>20</v>
      </c>
      <c r="F11" s="36">
        <v>399972.72</v>
      </c>
      <c r="G11" s="37">
        <v>0</v>
      </c>
      <c r="H11" s="38">
        <v>399972.72</v>
      </c>
      <c r="I11" s="58">
        <f t="shared" si="1"/>
        <v>0</v>
      </c>
      <c r="J11" s="60" t="s">
        <v>21</v>
      </c>
    </row>
    <row r="12" spans="2:10" s="47" customFormat="1" ht="21.95" customHeight="1">
      <c r="B12" s="55" t="s">
        <v>17</v>
      </c>
      <c r="C12" s="56" t="s">
        <v>40</v>
      </c>
      <c r="D12" s="57" t="s">
        <v>41</v>
      </c>
      <c r="E12" s="56" t="s">
        <v>20</v>
      </c>
      <c r="F12" s="61">
        <v>438508.52</v>
      </c>
      <c r="G12" s="36">
        <f>SUM(F12-H12)</f>
        <v>366114.35000000003</v>
      </c>
      <c r="H12" s="38">
        <v>72394.17</v>
      </c>
      <c r="I12" s="58">
        <f t="shared" si="1"/>
        <v>0.83490817920709959</v>
      </c>
      <c r="J12" s="60" t="s">
        <v>21</v>
      </c>
    </row>
    <row r="13" spans="2:10" s="47" customFormat="1" ht="21.95" customHeight="1">
      <c r="B13" s="55" t="s">
        <v>17</v>
      </c>
      <c r="C13" s="56" t="s">
        <v>42</v>
      </c>
      <c r="D13" s="57" t="s">
        <v>43</v>
      </c>
      <c r="E13" s="56" t="s">
        <v>20</v>
      </c>
      <c r="F13" s="61">
        <v>1224060.83</v>
      </c>
      <c r="G13" s="36">
        <f>SUM(F13-H13)</f>
        <v>919898.66000000015</v>
      </c>
      <c r="H13" s="38">
        <v>304162.17</v>
      </c>
      <c r="I13" s="58">
        <f t="shared" si="1"/>
        <v>0.75151384429154566</v>
      </c>
      <c r="J13" s="60" t="s">
        <v>21</v>
      </c>
    </row>
    <row r="14" spans="2:10" s="26" customFormat="1" ht="21.95" customHeight="1">
      <c r="B14" s="55" t="s">
        <v>17</v>
      </c>
      <c r="C14" s="56" t="s">
        <v>848</v>
      </c>
      <c r="D14" s="57" t="s">
        <v>849</v>
      </c>
      <c r="E14" s="56" t="s">
        <v>20</v>
      </c>
      <c r="F14" s="36">
        <v>1440000</v>
      </c>
      <c r="G14" s="37">
        <v>0</v>
      </c>
      <c r="H14" s="38">
        <v>1440000</v>
      </c>
      <c r="I14" s="58">
        <f t="shared" si="1"/>
        <v>0</v>
      </c>
      <c r="J14" s="59" t="s">
        <v>21</v>
      </c>
    </row>
    <row r="15" spans="2:10" ht="21.95" customHeight="1">
      <c r="B15" s="55" t="s">
        <v>17</v>
      </c>
      <c r="C15" s="56" t="s">
        <v>939</v>
      </c>
      <c r="D15" s="57" t="s">
        <v>940</v>
      </c>
      <c r="E15" s="56" t="s">
        <v>20</v>
      </c>
      <c r="F15" s="36">
        <v>148250</v>
      </c>
      <c r="G15" s="37">
        <v>0</v>
      </c>
      <c r="H15" s="38">
        <v>148250</v>
      </c>
      <c r="I15" s="24">
        <f t="shared" si="1"/>
        <v>0</v>
      </c>
      <c r="J15" s="25" t="s">
        <v>21</v>
      </c>
    </row>
    <row r="16" spans="2:10" ht="21.95" customHeight="1">
      <c r="B16" s="15">
        <v>3300</v>
      </c>
      <c r="C16" s="16">
        <v>515007</v>
      </c>
      <c r="D16" s="17" t="s">
        <v>3650</v>
      </c>
      <c r="E16" s="16" t="s">
        <v>3651</v>
      </c>
      <c r="F16" s="18">
        <v>3277866.27</v>
      </c>
      <c r="G16" s="19">
        <v>969441.98</v>
      </c>
      <c r="H16" s="20">
        <f>SUM(F16-G16)</f>
        <v>2308424.29</v>
      </c>
      <c r="I16" s="24">
        <f t="shared" si="1"/>
        <v>0.2957539753444548</v>
      </c>
      <c r="J16" s="25" t="s">
        <v>21</v>
      </c>
    </row>
    <row r="17" spans="2:10" ht="21.95" customHeight="1">
      <c r="B17" s="15">
        <v>3300</v>
      </c>
      <c r="C17" s="16">
        <v>515007</v>
      </c>
      <c r="D17" s="17" t="s">
        <v>3652</v>
      </c>
      <c r="E17" s="16" t="s">
        <v>3651</v>
      </c>
      <c r="F17" s="18">
        <v>1251585.21</v>
      </c>
      <c r="G17" s="19">
        <v>0</v>
      </c>
      <c r="H17" s="20">
        <v>1251585.21</v>
      </c>
      <c r="I17" s="24">
        <f t="shared" si="1"/>
        <v>0</v>
      </c>
      <c r="J17" s="25" t="s">
        <v>21</v>
      </c>
    </row>
    <row r="18" spans="2:10" ht="36" customHeight="1">
      <c r="B18" s="39">
        <v>3300</v>
      </c>
      <c r="C18" s="62" t="s">
        <v>3664</v>
      </c>
      <c r="D18" s="41" t="s">
        <v>3665</v>
      </c>
      <c r="E18" s="40" t="s">
        <v>21</v>
      </c>
      <c r="F18" s="42">
        <v>10000000</v>
      </c>
      <c r="G18" s="49">
        <v>275000</v>
      </c>
      <c r="H18" s="43">
        <v>9725000</v>
      </c>
      <c r="I18" s="45">
        <f t="shared" si="1"/>
        <v>2.75E-2</v>
      </c>
      <c r="J18" s="50" t="s">
        <v>21</v>
      </c>
    </row>
    <row r="19" spans="2:10" ht="21.95" customHeight="1">
      <c r="I19" s="4"/>
    </row>
  </sheetData>
  <mergeCells count="1">
    <mergeCell ref="B1:J1"/>
  </mergeCells>
  <phoneticPr fontId="13" type="noConversion"/>
  <pageMargins left="0.75" right="0.75" top="1" bottom="1" header="0.51180555555555596" footer="0.5118055555555559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B1:J43"/>
  <sheetViews>
    <sheetView topLeftCell="A31" workbookViewId="0">
      <selection activeCell="J2" sqref="J2"/>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22.875" style="5" customWidth="1"/>
    <col min="11" max="11" width="11.5" style="4"/>
    <col min="12" max="33" width="9" style="4" customWidth="1"/>
    <col min="34" max="16384" width="39.375" style="4"/>
  </cols>
  <sheetData>
    <row r="1" spans="2:10" s="1" customFormat="1" ht="56.1" customHeight="1">
      <c r="B1" s="91" t="s">
        <v>3671</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 t="shared" ref="F3:H3" si="0">SUM(F4:F1010)</f>
        <v>99299840.989999995</v>
      </c>
      <c r="G3" s="14">
        <f t="shared" si="0"/>
        <v>33091291.039999999</v>
      </c>
      <c r="H3" s="14">
        <f t="shared" si="0"/>
        <v>66208549.950000003</v>
      </c>
      <c r="I3" s="23">
        <f>SUM(G3/F3)</f>
        <v>0.33324616343879604</v>
      </c>
      <c r="J3" s="23"/>
    </row>
    <row r="4" spans="2:10" s="26" customFormat="1" ht="21.95" customHeight="1">
      <c r="B4" s="55" t="s">
        <v>65</v>
      </c>
      <c r="C4" s="56" t="s">
        <v>89</v>
      </c>
      <c r="D4" s="57" t="s">
        <v>90</v>
      </c>
      <c r="E4" s="56" t="s">
        <v>91</v>
      </c>
      <c r="F4" s="36">
        <v>1300000</v>
      </c>
      <c r="G4" s="36">
        <f t="shared" ref="G4:G10" si="1">SUM(F4-H4)</f>
        <v>1228139.9099999999</v>
      </c>
      <c r="H4" s="38">
        <v>71860.09</v>
      </c>
      <c r="I4" s="58">
        <f t="shared" ref="I4:I32" si="2">SUM(G4/F4)</f>
        <v>0.94472300769230766</v>
      </c>
      <c r="J4" s="59" t="s">
        <v>92</v>
      </c>
    </row>
    <row r="5" spans="2:10" s="26" customFormat="1" ht="21.95" customHeight="1">
      <c r="B5" s="55" t="s">
        <v>72</v>
      </c>
      <c r="C5" s="56" t="s">
        <v>166</v>
      </c>
      <c r="D5" s="57" t="s">
        <v>167</v>
      </c>
      <c r="E5" s="56" t="s">
        <v>168</v>
      </c>
      <c r="F5" s="36">
        <v>800000</v>
      </c>
      <c r="G5" s="36">
        <f t="shared" si="1"/>
        <v>593503.89</v>
      </c>
      <c r="H5" s="38">
        <v>206496.11</v>
      </c>
      <c r="I5" s="58">
        <f t="shared" si="2"/>
        <v>0.74187986250000004</v>
      </c>
      <c r="J5" s="59" t="s">
        <v>92</v>
      </c>
    </row>
    <row r="6" spans="2:10" s="26" customFormat="1" ht="21.95" customHeight="1">
      <c r="B6" s="55" t="s">
        <v>302</v>
      </c>
      <c r="C6" s="56" t="s">
        <v>406</v>
      </c>
      <c r="D6" s="57" t="s">
        <v>407</v>
      </c>
      <c r="E6" s="56" t="s">
        <v>408</v>
      </c>
      <c r="F6" s="36">
        <v>10000000</v>
      </c>
      <c r="G6" s="36">
        <f t="shared" si="1"/>
        <v>3565886.0199999996</v>
      </c>
      <c r="H6" s="38">
        <v>6434113.9800000004</v>
      </c>
      <c r="I6" s="58">
        <f t="shared" si="2"/>
        <v>0.35658860199999998</v>
      </c>
      <c r="J6" s="59" t="s">
        <v>409</v>
      </c>
    </row>
    <row r="7" spans="2:10" s="26" customFormat="1" ht="21.95" customHeight="1">
      <c r="B7" s="55" t="s">
        <v>302</v>
      </c>
      <c r="C7" s="56" t="s">
        <v>446</v>
      </c>
      <c r="D7" s="57" t="s">
        <v>447</v>
      </c>
      <c r="E7" s="56" t="s">
        <v>408</v>
      </c>
      <c r="F7" s="36">
        <v>400000</v>
      </c>
      <c r="G7" s="36">
        <f t="shared" si="1"/>
        <v>132226.15000000002</v>
      </c>
      <c r="H7" s="38">
        <v>267773.84999999998</v>
      </c>
      <c r="I7" s="58">
        <f t="shared" si="2"/>
        <v>0.33056537500000005</v>
      </c>
      <c r="J7" s="59" t="s">
        <v>92</v>
      </c>
    </row>
    <row r="8" spans="2:10" s="26" customFormat="1" ht="21.95" customHeight="1">
      <c r="B8" s="55" t="s">
        <v>159</v>
      </c>
      <c r="C8" s="56" t="s">
        <v>537</v>
      </c>
      <c r="D8" s="57" t="s">
        <v>538</v>
      </c>
      <c r="E8" s="56" t="s">
        <v>539</v>
      </c>
      <c r="F8" s="36">
        <v>800000</v>
      </c>
      <c r="G8" s="36">
        <f t="shared" si="1"/>
        <v>188880.58999999997</v>
      </c>
      <c r="H8" s="38">
        <v>611119.41</v>
      </c>
      <c r="I8" s="58">
        <f t="shared" si="2"/>
        <v>0.23610073749999996</v>
      </c>
      <c r="J8" s="59" t="s">
        <v>92</v>
      </c>
    </row>
    <row r="9" spans="2:10" s="26" customFormat="1" ht="21.95" customHeight="1">
      <c r="B9" s="55" t="s">
        <v>159</v>
      </c>
      <c r="C9" s="56" t="s">
        <v>593</v>
      </c>
      <c r="D9" s="57" t="s">
        <v>594</v>
      </c>
      <c r="E9" s="56" t="s">
        <v>595</v>
      </c>
      <c r="F9" s="36">
        <v>400000</v>
      </c>
      <c r="G9" s="36">
        <f t="shared" si="1"/>
        <v>72716.270000000019</v>
      </c>
      <c r="H9" s="38">
        <v>327283.73</v>
      </c>
      <c r="I9" s="58">
        <f t="shared" si="2"/>
        <v>0.18179067500000004</v>
      </c>
      <c r="J9" s="59" t="s">
        <v>92</v>
      </c>
    </row>
    <row r="10" spans="2:10" s="26" customFormat="1" ht="21.95" customHeight="1">
      <c r="B10" s="55" t="s">
        <v>85</v>
      </c>
      <c r="C10" s="56" t="s">
        <v>697</v>
      </c>
      <c r="D10" s="57" t="s">
        <v>698</v>
      </c>
      <c r="E10" s="56" t="s">
        <v>88</v>
      </c>
      <c r="F10" s="36">
        <v>400000</v>
      </c>
      <c r="G10" s="36">
        <f t="shared" si="1"/>
        <v>33412</v>
      </c>
      <c r="H10" s="38">
        <v>366588</v>
      </c>
      <c r="I10" s="58">
        <f t="shared" si="2"/>
        <v>8.3529999999999993E-2</v>
      </c>
      <c r="J10" s="59" t="s">
        <v>92</v>
      </c>
    </row>
    <row r="11" spans="2:10" s="26" customFormat="1" ht="21.95" customHeight="1">
      <c r="B11" s="55" t="s">
        <v>81</v>
      </c>
      <c r="C11" s="56" t="s">
        <v>850</v>
      </c>
      <c r="D11" s="57" t="s">
        <v>851</v>
      </c>
      <c r="E11" s="56" t="s">
        <v>847</v>
      </c>
      <c r="F11" s="36">
        <v>1700000</v>
      </c>
      <c r="G11" s="37">
        <v>0</v>
      </c>
      <c r="H11" s="38">
        <v>1700000</v>
      </c>
      <c r="I11" s="58">
        <f t="shared" si="2"/>
        <v>0</v>
      </c>
      <c r="J11" s="59" t="s">
        <v>92</v>
      </c>
    </row>
    <row r="12" spans="2:10" ht="21.95" customHeight="1">
      <c r="B12" s="15" t="s">
        <v>159</v>
      </c>
      <c r="C12" s="16" t="s">
        <v>1163</v>
      </c>
      <c r="D12" s="17" t="s">
        <v>1164</v>
      </c>
      <c r="E12" s="16" t="s">
        <v>595</v>
      </c>
      <c r="F12" s="18">
        <v>23888.35</v>
      </c>
      <c r="G12" s="19">
        <f t="shared" ref="G12:G17" si="3">SUM(F12-H12)</f>
        <v>21933.919999999998</v>
      </c>
      <c r="H12" s="20">
        <v>1954.43</v>
      </c>
      <c r="I12" s="24">
        <f t="shared" si="2"/>
        <v>0.91818480556421855</v>
      </c>
      <c r="J12" s="25" t="s">
        <v>92</v>
      </c>
    </row>
    <row r="13" spans="2:10" ht="21.95" customHeight="1">
      <c r="B13" s="15" t="s">
        <v>302</v>
      </c>
      <c r="C13" s="16" t="s">
        <v>1175</v>
      </c>
      <c r="D13" s="17" t="s">
        <v>1176</v>
      </c>
      <c r="E13" s="16" t="s">
        <v>408</v>
      </c>
      <c r="F13" s="18">
        <v>1409274.03</v>
      </c>
      <c r="G13" s="19">
        <f t="shared" si="3"/>
        <v>1071928.52</v>
      </c>
      <c r="H13" s="20">
        <v>337345.51</v>
      </c>
      <c r="I13" s="24">
        <f t="shared" si="2"/>
        <v>0.76062461748479104</v>
      </c>
      <c r="J13" s="25" t="s">
        <v>92</v>
      </c>
    </row>
    <row r="14" spans="2:10" ht="21.95" customHeight="1">
      <c r="B14" s="15">
        <v>5300</v>
      </c>
      <c r="C14" s="16">
        <v>218260</v>
      </c>
      <c r="D14" s="17" t="s">
        <v>1336</v>
      </c>
      <c r="E14" s="16" t="s">
        <v>1337</v>
      </c>
      <c r="F14" s="18">
        <v>1000000</v>
      </c>
      <c r="G14" s="19">
        <f t="shared" si="3"/>
        <v>1000000</v>
      </c>
      <c r="H14" s="20">
        <v>0</v>
      </c>
      <c r="I14" s="24">
        <f t="shared" si="2"/>
        <v>1</v>
      </c>
      <c r="J14" s="25" t="s">
        <v>92</v>
      </c>
    </row>
    <row r="15" spans="2:10" ht="21.95" customHeight="1">
      <c r="B15" s="15">
        <v>4400</v>
      </c>
      <c r="C15" s="16">
        <v>218255</v>
      </c>
      <c r="D15" s="17" t="s">
        <v>1355</v>
      </c>
      <c r="E15" s="16" t="s">
        <v>1348</v>
      </c>
      <c r="F15" s="18">
        <v>1000000</v>
      </c>
      <c r="G15" s="19">
        <f t="shared" si="3"/>
        <v>121655</v>
      </c>
      <c r="H15" s="20">
        <v>878345</v>
      </c>
      <c r="I15" s="24">
        <f t="shared" si="2"/>
        <v>0.121655</v>
      </c>
      <c r="J15" s="25" t="s">
        <v>92</v>
      </c>
    </row>
    <row r="16" spans="2:10" ht="21.95" customHeight="1">
      <c r="B16" s="15" t="s">
        <v>46</v>
      </c>
      <c r="C16" s="16" t="s">
        <v>1772</v>
      </c>
      <c r="D16" s="17" t="s">
        <v>1773</v>
      </c>
      <c r="E16" s="16" t="s">
        <v>1767</v>
      </c>
      <c r="F16" s="18">
        <v>931600</v>
      </c>
      <c r="G16" s="19">
        <f t="shared" si="3"/>
        <v>745199.66</v>
      </c>
      <c r="H16" s="20">
        <v>186400.34</v>
      </c>
      <c r="I16" s="24">
        <f t="shared" si="2"/>
        <v>0.79991376127093172</v>
      </c>
      <c r="J16" s="25" t="s">
        <v>92</v>
      </c>
    </row>
    <row r="17" spans="2:10" ht="21.95" customHeight="1">
      <c r="B17" s="15">
        <v>4300</v>
      </c>
      <c r="C17" s="16">
        <v>218261</v>
      </c>
      <c r="D17" s="17" t="s">
        <v>1774</v>
      </c>
      <c r="E17" s="16" t="s">
        <v>1767</v>
      </c>
      <c r="F17" s="18">
        <v>1000000</v>
      </c>
      <c r="G17" s="19">
        <f t="shared" si="3"/>
        <v>1000000</v>
      </c>
      <c r="H17" s="20">
        <v>0</v>
      </c>
      <c r="I17" s="24">
        <f t="shared" si="2"/>
        <v>1</v>
      </c>
      <c r="J17" s="25" t="s">
        <v>92</v>
      </c>
    </row>
    <row r="18" spans="2:10" ht="21.95" customHeight="1">
      <c r="B18" s="15" t="s">
        <v>124</v>
      </c>
      <c r="C18" s="16" t="s">
        <v>2227</v>
      </c>
      <c r="D18" s="17" t="s">
        <v>2228</v>
      </c>
      <c r="E18" s="16" t="s">
        <v>841</v>
      </c>
      <c r="F18" s="18">
        <v>3119.17</v>
      </c>
      <c r="G18" s="19">
        <v>0</v>
      </c>
      <c r="H18" s="20">
        <v>3119.17</v>
      </c>
      <c r="I18" s="24">
        <f t="shared" si="2"/>
        <v>0</v>
      </c>
      <c r="J18" s="25" t="s">
        <v>92</v>
      </c>
    </row>
    <row r="19" spans="2:10" ht="21.95" customHeight="1">
      <c r="B19" s="15" t="s">
        <v>96</v>
      </c>
      <c r="C19" s="16" t="s">
        <v>2274</v>
      </c>
      <c r="D19" s="17" t="s">
        <v>2275</v>
      </c>
      <c r="E19" s="16" t="s">
        <v>2273</v>
      </c>
      <c r="F19" s="18">
        <v>750209.9</v>
      </c>
      <c r="G19" s="19">
        <f>SUM(F19-H19)</f>
        <v>386127.44</v>
      </c>
      <c r="H19" s="20">
        <v>364082.46</v>
      </c>
      <c r="I19" s="24">
        <f t="shared" si="2"/>
        <v>0.51469254138075227</v>
      </c>
      <c r="J19" s="25" t="s">
        <v>92</v>
      </c>
    </row>
    <row r="20" spans="2:10" ht="21.95" customHeight="1">
      <c r="B20" s="15" t="s">
        <v>159</v>
      </c>
      <c r="C20" s="16" t="s">
        <v>2304</v>
      </c>
      <c r="D20" s="17" t="s">
        <v>2305</v>
      </c>
      <c r="E20" s="16" t="s">
        <v>539</v>
      </c>
      <c r="F20" s="18">
        <v>2850000</v>
      </c>
      <c r="G20" s="19">
        <f>SUM(F20-H20)</f>
        <v>198052.18000000017</v>
      </c>
      <c r="H20" s="20">
        <v>2651947.8199999998</v>
      </c>
      <c r="I20" s="24">
        <f t="shared" si="2"/>
        <v>6.9491992982456202E-2</v>
      </c>
      <c r="J20" s="25" t="s">
        <v>92</v>
      </c>
    </row>
    <row r="21" spans="2:10" ht="21.95" customHeight="1">
      <c r="B21" s="15" t="s">
        <v>72</v>
      </c>
      <c r="C21" s="16" t="s">
        <v>2487</v>
      </c>
      <c r="D21" s="17" t="s">
        <v>2488</v>
      </c>
      <c r="E21" s="16" t="s">
        <v>2489</v>
      </c>
      <c r="F21" s="18">
        <v>2290</v>
      </c>
      <c r="G21" s="19">
        <v>0</v>
      </c>
      <c r="H21" s="20">
        <v>2290</v>
      </c>
      <c r="I21" s="24">
        <f t="shared" si="2"/>
        <v>0</v>
      </c>
      <c r="J21" s="25" t="s">
        <v>92</v>
      </c>
    </row>
    <row r="22" spans="2:10" ht="21.95" customHeight="1">
      <c r="B22" s="15" t="s">
        <v>65</v>
      </c>
      <c r="C22" s="16" t="s">
        <v>2595</v>
      </c>
      <c r="D22" s="17" t="s">
        <v>2596</v>
      </c>
      <c r="E22" s="16" t="s">
        <v>91</v>
      </c>
      <c r="F22" s="18">
        <v>942085.8</v>
      </c>
      <c r="G22" s="19">
        <f>SUM(F22-H22)</f>
        <v>623949</v>
      </c>
      <c r="H22" s="20">
        <v>318136.8</v>
      </c>
      <c r="I22" s="24">
        <f t="shared" si="2"/>
        <v>0.66230591735911948</v>
      </c>
      <c r="J22" s="25" t="s">
        <v>92</v>
      </c>
    </row>
    <row r="23" spans="2:10" ht="21.95" customHeight="1">
      <c r="B23" s="15">
        <v>5100</v>
      </c>
      <c r="C23" s="16">
        <v>218257</v>
      </c>
      <c r="D23" s="17" t="s">
        <v>2599</v>
      </c>
      <c r="E23" s="16" t="s">
        <v>91</v>
      </c>
      <c r="F23" s="18">
        <v>1000000</v>
      </c>
      <c r="G23" s="19">
        <f>SUM(F23-H23)</f>
        <v>1000000</v>
      </c>
      <c r="H23" s="20">
        <v>0</v>
      </c>
      <c r="I23" s="24">
        <f t="shared" si="2"/>
        <v>1</v>
      </c>
      <c r="J23" s="25" t="s">
        <v>92</v>
      </c>
    </row>
    <row r="24" spans="2:10" ht="21.95" customHeight="1">
      <c r="B24" s="15" t="s">
        <v>81</v>
      </c>
      <c r="C24" s="16" t="s">
        <v>3319</v>
      </c>
      <c r="D24" s="17" t="s">
        <v>3320</v>
      </c>
      <c r="E24" s="16" t="s">
        <v>3316</v>
      </c>
      <c r="F24" s="18">
        <v>211031.36</v>
      </c>
      <c r="G24" s="19">
        <f>SUM(F24-H24)</f>
        <v>211031.36</v>
      </c>
      <c r="H24" s="20">
        <v>0</v>
      </c>
      <c r="I24" s="24">
        <f t="shared" si="2"/>
        <v>1</v>
      </c>
      <c r="J24" s="25" t="s">
        <v>92</v>
      </c>
    </row>
    <row r="25" spans="2:10" ht="21.95" customHeight="1">
      <c r="B25" s="15" t="s">
        <v>81</v>
      </c>
      <c r="C25" s="16" t="s">
        <v>3321</v>
      </c>
      <c r="D25" s="17" t="s">
        <v>3322</v>
      </c>
      <c r="E25" s="16" t="s">
        <v>3316</v>
      </c>
      <c r="F25" s="18">
        <v>645000</v>
      </c>
      <c r="G25" s="19">
        <f>SUM(F25-H25)</f>
        <v>332594.55</v>
      </c>
      <c r="H25" s="20">
        <v>312405.45</v>
      </c>
      <c r="I25" s="24">
        <f t="shared" si="2"/>
        <v>0.5156504651162791</v>
      </c>
      <c r="J25" s="25" t="s">
        <v>92</v>
      </c>
    </row>
    <row r="26" spans="2:10" ht="21.95" customHeight="1">
      <c r="B26" s="15" t="s">
        <v>72</v>
      </c>
      <c r="C26" s="16" t="s">
        <v>3323</v>
      </c>
      <c r="D26" s="17" t="s">
        <v>3324</v>
      </c>
      <c r="E26" s="16" t="s">
        <v>3325</v>
      </c>
      <c r="F26" s="18">
        <v>169552.9</v>
      </c>
      <c r="G26" s="19">
        <f>SUM(F26-H26)</f>
        <v>88137.689999999988</v>
      </c>
      <c r="H26" s="20">
        <v>81415.210000000006</v>
      </c>
      <c r="I26" s="24">
        <f t="shared" si="2"/>
        <v>0.51982413748157652</v>
      </c>
      <c r="J26" s="25" t="s">
        <v>92</v>
      </c>
    </row>
    <row r="27" spans="2:10" ht="21.95" customHeight="1">
      <c r="B27" s="15" t="s">
        <v>72</v>
      </c>
      <c r="C27" s="16" t="s">
        <v>3326</v>
      </c>
      <c r="D27" s="17" t="s">
        <v>3327</v>
      </c>
      <c r="E27" s="16" t="s">
        <v>3325</v>
      </c>
      <c r="F27" s="18">
        <v>950000</v>
      </c>
      <c r="G27" s="19">
        <v>0</v>
      </c>
      <c r="H27" s="20">
        <v>950000</v>
      </c>
      <c r="I27" s="24">
        <f t="shared" si="2"/>
        <v>0</v>
      </c>
      <c r="J27" s="25" t="s">
        <v>92</v>
      </c>
    </row>
    <row r="28" spans="2:10" ht="21.95" customHeight="1">
      <c r="B28" s="15">
        <v>4100</v>
      </c>
      <c r="C28" s="16">
        <v>218258</v>
      </c>
      <c r="D28" s="17" t="s">
        <v>3328</v>
      </c>
      <c r="E28" s="16" t="s">
        <v>3325</v>
      </c>
      <c r="F28" s="18">
        <v>1000000</v>
      </c>
      <c r="G28" s="19">
        <f>SUM(F28-H28)</f>
        <v>1000000</v>
      </c>
      <c r="H28" s="20">
        <v>0</v>
      </c>
      <c r="I28" s="24">
        <f t="shared" si="2"/>
        <v>1</v>
      </c>
      <c r="J28" s="25" t="s">
        <v>92</v>
      </c>
    </row>
    <row r="29" spans="2:10" ht="21.95" customHeight="1">
      <c r="B29" s="15">
        <v>8600</v>
      </c>
      <c r="C29" s="16">
        <v>218256</v>
      </c>
      <c r="D29" s="17" t="s">
        <v>3348</v>
      </c>
      <c r="E29" s="16" t="s">
        <v>3349</v>
      </c>
      <c r="F29" s="18">
        <v>1500000</v>
      </c>
      <c r="G29" s="19">
        <f>SUM(F29-H29)</f>
        <v>1500000</v>
      </c>
      <c r="H29" s="20">
        <v>0</v>
      </c>
      <c r="I29" s="24">
        <f t="shared" si="2"/>
        <v>1</v>
      </c>
      <c r="J29" s="25" t="s">
        <v>92</v>
      </c>
    </row>
    <row r="30" spans="2:10" ht="21.95" customHeight="1">
      <c r="B30" s="15" t="s">
        <v>46</v>
      </c>
      <c r="C30" s="16" t="s">
        <v>3404</v>
      </c>
      <c r="D30" s="17" t="s">
        <v>3405</v>
      </c>
      <c r="E30" s="16" t="s">
        <v>3406</v>
      </c>
      <c r="F30" s="18">
        <v>950000</v>
      </c>
      <c r="G30" s="19">
        <f>SUM(F30-H30)</f>
        <v>185510.57999999996</v>
      </c>
      <c r="H30" s="20">
        <v>764489.42</v>
      </c>
      <c r="I30" s="24">
        <f t="shared" si="2"/>
        <v>0.19527429473684207</v>
      </c>
      <c r="J30" s="25" t="s">
        <v>92</v>
      </c>
    </row>
    <row r="31" spans="2:10" ht="21.95" customHeight="1">
      <c r="B31" s="15">
        <v>4300</v>
      </c>
      <c r="C31" s="16">
        <v>218259</v>
      </c>
      <c r="D31" s="17" t="s">
        <v>3407</v>
      </c>
      <c r="E31" s="16" t="s">
        <v>3406</v>
      </c>
      <c r="F31" s="18">
        <v>1000000</v>
      </c>
      <c r="G31" s="19">
        <f>SUM(F31-H31)</f>
        <v>1000000</v>
      </c>
      <c r="H31" s="20">
        <v>0</v>
      </c>
      <c r="I31" s="24">
        <f t="shared" si="2"/>
        <v>1</v>
      </c>
      <c r="J31" s="25" t="s">
        <v>92</v>
      </c>
    </row>
    <row r="32" spans="2:10" ht="21.95" customHeight="1">
      <c r="B32" s="15">
        <v>3300</v>
      </c>
      <c r="C32" s="16">
        <v>515004</v>
      </c>
      <c r="D32" s="17" t="s">
        <v>3649</v>
      </c>
      <c r="E32" s="16" t="s">
        <v>1655</v>
      </c>
      <c r="F32" s="18">
        <v>5111.82</v>
      </c>
      <c r="G32" s="19">
        <v>5111.82</v>
      </c>
      <c r="H32" s="20">
        <f>SUM(F32-G32)</f>
        <v>0</v>
      </c>
      <c r="I32" s="24">
        <f t="shared" si="2"/>
        <v>1</v>
      </c>
      <c r="J32" s="25" t="s">
        <v>92</v>
      </c>
    </row>
    <row r="33" spans="2:10" ht="21.95" customHeight="1">
      <c r="B33" s="15">
        <v>3300</v>
      </c>
      <c r="C33" s="16">
        <v>515008</v>
      </c>
      <c r="D33" s="17" t="s">
        <v>3653</v>
      </c>
      <c r="E33" s="16" t="s">
        <v>847</v>
      </c>
      <c r="F33" s="18">
        <v>132245.66</v>
      </c>
      <c r="G33" s="19">
        <f t="shared" ref="G33:G35" si="4">SUM(F33-H33)</f>
        <v>0</v>
      </c>
      <c r="H33" s="20">
        <v>132245.66</v>
      </c>
      <c r="I33" s="24">
        <f t="shared" ref="I33:I42" si="5">SUM(G33/F33)</f>
        <v>0</v>
      </c>
      <c r="J33" s="25" t="s">
        <v>92</v>
      </c>
    </row>
    <row r="34" spans="2:10" ht="21.95" customHeight="1">
      <c r="B34" s="15">
        <v>3300</v>
      </c>
      <c r="C34" s="16">
        <v>515009</v>
      </c>
      <c r="D34" s="17" t="s">
        <v>3654</v>
      </c>
      <c r="E34" s="16" t="s">
        <v>539</v>
      </c>
      <c r="F34" s="18">
        <v>182272</v>
      </c>
      <c r="G34" s="19">
        <f t="shared" si="4"/>
        <v>0</v>
      </c>
      <c r="H34" s="20">
        <v>182272</v>
      </c>
      <c r="I34" s="24">
        <f t="shared" si="5"/>
        <v>0</v>
      </c>
      <c r="J34" s="25" t="s">
        <v>92</v>
      </c>
    </row>
    <row r="35" spans="2:10" ht="21.95" customHeight="1">
      <c r="B35" s="15">
        <v>4300</v>
      </c>
      <c r="C35" s="16">
        <v>516001</v>
      </c>
      <c r="D35" s="17" t="s">
        <v>3655</v>
      </c>
      <c r="E35" s="16" t="s">
        <v>1767</v>
      </c>
      <c r="F35" s="18">
        <v>2873900</v>
      </c>
      <c r="G35" s="19">
        <f t="shared" si="4"/>
        <v>886127.49</v>
      </c>
      <c r="H35" s="20">
        <v>1987772.51</v>
      </c>
      <c r="I35" s="24">
        <f t="shared" si="5"/>
        <v>0.30833622951390099</v>
      </c>
      <c r="J35" s="25" t="s">
        <v>92</v>
      </c>
    </row>
    <row r="36" spans="2:10" ht="21.95" customHeight="1">
      <c r="B36" s="15">
        <v>4500</v>
      </c>
      <c r="C36" s="16">
        <v>516002</v>
      </c>
      <c r="D36" s="17" t="s">
        <v>3656</v>
      </c>
      <c r="E36" s="16" t="s">
        <v>539</v>
      </c>
      <c r="F36" s="18">
        <v>11185000</v>
      </c>
      <c r="G36" s="19">
        <v>696500</v>
      </c>
      <c r="H36" s="20">
        <f>SUM(F36-G36)</f>
        <v>10488500</v>
      </c>
      <c r="I36" s="24">
        <f t="shared" si="5"/>
        <v>6.2270898524810013E-2</v>
      </c>
      <c r="J36" s="25" t="s">
        <v>92</v>
      </c>
    </row>
    <row r="37" spans="2:10" ht="21.95" customHeight="1">
      <c r="B37" s="15">
        <v>5500</v>
      </c>
      <c r="C37" s="16">
        <v>516003</v>
      </c>
      <c r="D37" s="17" t="s">
        <v>3657</v>
      </c>
      <c r="E37" s="16" t="s">
        <v>2492</v>
      </c>
      <c r="F37" s="18">
        <v>1862060</v>
      </c>
      <c r="G37" s="19">
        <f t="shared" ref="G37:G40" si="6">SUM(F37-H37)</f>
        <v>1669157</v>
      </c>
      <c r="H37" s="20">
        <v>192903</v>
      </c>
      <c r="I37" s="24">
        <f t="shared" si="5"/>
        <v>0.89640344564621977</v>
      </c>
      <c r="J37" s="25" t="s">
        <v>92</v>
      </c>
    </row>
    <row r="38" spans="2:10" ht="21.95" customHeight="1">
      <c r="B38" s="15">
        <v>4500</v>
      </c>
      <c r="C38" s="16">
        <v>517001</v>
      </c>
      <c r="D38" s="17" t="s">
        <v>3658</v>
      </c>
      <c r="E38" s="16" t="s">
        <v>3659</v>
      </c>
      <c r="F38" s="18">
        <v>6770700</v>
      </c>
      <c r="G38" s="19">
        <v>3155020</v>
      </c>
      <c r="H38" s="20">
        <v>3615680</v>
      </c>
      <c r="I38" s="24">
        <f t="shared" si="5"/>
        <v>0.46598136086372161</v>
      </c>
      <c r="J38" s="25" t="s">
        <v>92</v>
      </c>
    </row>
    <row r="39" spans="2:10" ht="21.95" customHeight="1">
      <c r="B39" s="15">
        <v>5300</v>
      </c>
      <c r="C39" s="16">
        <v>517002</v>
      </c>
      <c r="D39" s="17" t="s">
        <v>3660</v>
      </c>
      <c r="E39" s="16" t="s">
        <v>2070</v>
      </c>
      <c r="F39" s="18">
        <v>14350500</v>
      </c>
      <c r="G39" s="19">
        <f t="shared" si="6"/>
        <v>10148480</v>
      </c>
      <c r="H39" s="20">
        <v>4202020</v>
      </c>
      <c r="I39" s="24">
        <f t="shared" si="5"/>
        <v>0.70718650918086479</v>
      </c>
      <c r="J39" s="25" t="s">
        <v>92</v>
      </c>
    </row>
    <row r="40" spans="2:10" ht="21.95" customHeight="1">
      <c r="B40" s="15">
        <v>4100</v>
      </c>
      <c r="C40" s="16">
        <v>518001</v>
      </c>
      <c r="D40" s="17" t="s">
        <v>3661</v>
      </c>
      <c r="E40" s="16" t="s">
        <v>3558</v>
      </c>
      <c r="F40" s="18">
        <v>10020000</v>
      </c>
      <c r="G40" s="19">
        <f t="shared" si="6"/>
        <v>122210</v>
      </c>
      <c r="H40" s="20">
        <v>9897790</v>
      </c>
      <c r="I40" s="24">
        <f t="shared" si="5"/>
        <v>1.2196606786427146E-2</v>
      </c>
      <c r="J40" s="25" t="s">
        <v>92</v>
      </c>
    </row>
    <row r="41" spans="2:10" ht="21.95" customHeight="1">
      <c r="B41" s="15">
        <v>4500</v>
      </c>
      <c r="C41" s="16">
        <v>518002</v>
      </c>
      <c r="D41" s="17" t="s">
        <v>3662</v>
      </c>
      <c r="E41" s="16" t="s">
        <v>3659</v>
      </c>
      <c r="F41" s="18">
        <v>8050000</v>
      </c>
      <c r="G41" s="19">
        <v>0</v>
      </c>
      <c r="H41" s="20">
        <f>SUM(F41-G41)</f>
        <v>8050000</v>
      </c>
      <c r="I41" s="24">
        <f t="shared" si="5"/>
        <v>0</v>
      </c>
      <c r="J41" s="25" t="s">
        <v>92</v>
      </c>
    </row>
    <row r="42" spans="2:10" ht="21.95" customHeight="1">
      <c r="B42" s="39">
        <v>4100</v>
      </c>
      <c r="C42" s="40">
        <v>518003</v>
      </c>
      <c r="D42" s="41" t="s">
        <v>3663</v>
      </c>
      <c r="E42" s="40" t="s">
        <v>2626</v>
      </c>
      <c r="F42" s="42">
        <v>10730000</v>
      </c>
      <c r="G42" s="49">
        <v>107800</v>
      </c>
      <c r="H42" s="43">
        <v>10622200</v>
      </c>
      <c r="I42" s="45">
        <f t="shared" si="5"/>
        <v>1.0046598322460392E-2</v>
      </c>
      <c r="J42" s="50" t="s">
        <v>92</v>
      </c>
    </row>
    <row r="43" spans="2:10" ht="21.95" customHeight="1">
      <c r="I43" s="4"/>
    </row>
  </sheetData>
  <mergeCells count="1">
    <mergeCell ref="B1:J1"/>
  </mergeCells>
  <phoneticPr fontId="13" type="noConversion"/>
  <pageMargins left="0.75" right="0.75" top="1" bottom="1" header="0.51180555555555596" footer="0.5118055555555559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B1:J23"/>
  <sheetViews>
    <sheetView workbookViewId="0">
      <selection activeCell="J2" sqref="J2"/>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31.125" style="4" customWidth="1"/>
    <col min="11" max="11" width="11.5" style="4"/>
    <col min="12" max="33" width="9" style="4" customWidth="1"/>
    <col min="34" max="16384" width="39.375" style="4"/>
  </cols>
  <sheetData>
    <row r="1" spans="2:10" s="1" customFormat="1" ht="56.1" customHeight="1">
      <c r="B1" s="91" t="s">
        <v>3672</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 t="shared" ref="F3:H3" si="0">SUM(F4:F1010)</f>
        <v>33275403.75</v>
      </c>
      <c r="G3" s="14">
        <f t="shared" si="0"/>
        <v>12232513.699999999</v>
      </c>
      <c r="H3" s="14">
        <f t="shared" si="0"/>
        <v>21042890.050000001</v>
      </c>
      <c r="I3" s="23">
        <f>SUM(G3/F3)</f>
        <v>0.36761428326771239</v>
      </c>
      <c r="J3" s="23"/>
    </row>
    <row r="4" spans="2:10" ht="21.95" customHeight="1">
      <c r="B4" s="55" t="s">
        <v>81</v>
      </c>
      <c r="C4" s="56" t="s">
        <v>946</v>
      </c>
      <c r="D4" s="57" t="s">
        <v>947</v>
      </c>
      <c r="E4" s="56" t="s">
        <v>948</v>
      </c>
      <c r="F4" s="36">
        <v>1.1000000000000001</v>
      </c>
      <c r="G4" s="36">
        <f>SUM(F4-H4)</f>
        <v>1.1000000000000001</v>
      </c>
      <c r="H4" s="38">
        <v>0</v>
      </c>
      <c r="I4" s="24">
        <f t="shared" ref="I4:I11" si="1">SUM(G4/F4)</f>
        <v>1</v>
      </c>
      <c r="J4" s="59" t="s">
        <v>949</v>
      </c>
    </row>
    <row r="5" spans="2:10" ht="21.95" customHeight="1">
      <c r="B5" s="55" t="s">
        <v>81</v>
      </c>
      <c r="C5" s="56" t="s">
        <v>950</v>
      </c>
      <c r="D5" s="57" t="s">
        <v>951</v>
      </c>
      <c r="E5" s="56" t="s">
        <v>948</v>
      </c>
      <c r="F5" s="36">
        <v>484</v>
      </c>
      <c r="G5" s="36">
        <f>SUM(F5-H5)</f>
        <v>484</v>
      </c>
      <c r="H5" s="38">
        <v>0</v>
      </c>
      <c r="I5" s="24">
        <f t="shared" si="1"/>
        <v>1</v>
      </c>
      <c r="J5" s="59" t="s">
        <v>949</v>
      </c>
    </row>
    <row r="6" spans="2:10" ht="21.95" customHeight="1">
      <c r="B6" s="55" t="s">
        <v>952</v>
      </c>
      <c r="C6" s="56" t="s">
        <v>953</v>
      </c>
      <c r="D6" s="57" t="s">
        <v>954</v>
      </c>
      <c r="E6" s="56" t="s">
        <v>923</v>
      </c>
      <c r="F6" s="36">
        <v>180000</v>
      </c>
      <c r="G6" s="37">
        <v>0</v>
      </c>
      <c r="H6" s="38">
        <v>180000</v>
      </c>
      <c r="I6" s="24">
        <f t="shared" si="1"/>
        <v>0</v>
      </c>
      <c r="J6" s="59" t="s">
        <v>949</v>
      </c>
    </row>
    <row r="7" spans="2:10" ht="21.95" customHeight="1">
      <c r="B7" s="55" t="s">
        <v>952</v>
      </c>
      <c r="C7" s="56" t="s">
        <v>955</v>
      </c>
      <c r="D7" s="57" t="s">
        <v>956</v>
      </c>
      <c r="E7" s="56" t="s">
        <v>923</v>
      </c>
      <c r="F7" s="36">
        <v>8000</v>
      </c>
      <c r="G7" s="37">
        <v>0</v>
      </c>
      <c r="H7" s="38">
        <v>8000</v>
      </c>
      <c r="I7" s="24">
        <f t="shared" si="1"/>
        <v>0</v>
      </c>
      <c r="J7" s="59" t="s">
        <v>949</v>
      </c>
    </row>
    <row r="8" spans="2:10" ht="21.95" customHeight="1">
      <c r="B8" s="55" t="s">
        <v>60</v>
      </c>
      <c r="C8" s="56" t="s">
        <v>965</v>
      </c>
      <c r="D8" s="57" t="s">
        <v>966</v>
      </c>
      <c r="E8" s="56" t="s">
        <v>967</v>
      </c>
      <c r="F8" s="36">
        <v>150000</v>
      </c>
      <c r="G8" s="36">
        <f>SUM(F8-H8)</f>
        <v>96517</v>
      </c>
      <c r="H8" s="38">
        <v>53483</v>
      </c>
      <c r="I8" s="24">
        <f t="shared" si="1"/>
        <v>0.64344666666666661</v>
      </c>
      <c r="J8" s="59" t="s">
        <v>949</v>
      </c>
    </row>
    <row r="9" spans="2:10" s="26" customFormat="1" ht="21.95" customHeight="1">
      <c r="B9" s="55" t="s">
        <v>985</v>
      </c>
      <c r="C9" s="56" t="s">
        <v>986</v>
      </c>
      <c r="D9" s="57" t="s">
        <v>987</v>
      </c>
      <c r="E9" s="56" t="s">
        <v>988</v>
      </c>
      <c r="F9" s="36">
        <v>15069.92</v>
      </c>
      <c r="G9" s="37">
        <v>0</v>
      </c>
      <c r="H9" s="38">
        <v>15069.92</v>
      </c>
      <c r="I9" s="24">
        <f t="shared" si="1"/>
        <v>0</v>
      </c>
      <c r="J9" s="59" t="s">
        <v>949</v>
      </c>
    </row>
    <row r="10" spans="2:10" s="26" customFormat="1" ht="21.95" customHeight="1">
      <c r="B10" s="55" t="s">
        <v>985</v>
      </c>
      <c r="C10" s="56" t="s">
        <v>989</v>
      </c>
      <c r="D10" s="57" t="s">
        <v>951</v>
      </c>
      <c r="E10" s="56" t="s">
        <v>988</v>
      </c>
      <c r="F10" s="36">
        <v>20560.2</v>
      </c>
      <c r="G10" s="36">
        <f>SUM(F10-H10)</f>
        <v>1500</v>
      </c>
      <c r="H10" s="38">
        <v>19060.2</v>
      </c>
      <c r="I10" s="24">
        <f t="shared" si="1"/>
        <v>7.2956488750109433E-2</v>
      </c>
      <c r="J10" s="59" t="s">
        <v>949</v>
      </c>
    </row>
    <row r="11" spans="2:10" s="47" customFormat="1" ht="21.95" customHeight="1">
      <c r="B11" s="55" t="s">
        <v>159</v>
      </c>
      <c r="C11" s="56" t="s">
        <v>993</v>
      </c>
      <c r="D11" s="57" t="s">
        <v>994</v>
      </c>
      <c r="E11" s="56" t="s">
        <v>995</v>
      </c>
      <c r="F11" s="36">
        <v>28.5</v>
      </c>
      <c r="G11" s="36">
        <f>SUM(F11-H11)</f>
        <v>28.5</v>
      </c>
      <c r="H11" s="38">
        <v>0</v>
      </c>
      <c r="I11" s="24">
        <f t="shared" si="1"/>
        <v>1</v>
      </c>
      <c r="J11" s="60" t="s">
        <v>949</v>
      </c>
    </row>
    <row r="12" spans="2:10" s="47" customFormat="1" ht="21.95" customHeight="1">
      <c r="B12" s="55" t="s">
        <v>985</v>
      </c>
      <c r="C12" s="56" t="s">
        <v>1019</v>
      </c>
      <c r="D12" s="57" t="s">
        <v>1020</v>
      </c>
      <c r="E12" s="56" t="s">
        <v>923</v>
      </c>
      <c r="F12" s="36">
        <v>30000</v>
      </c>
      <c r="G12" s="37">
        <v>0</v>
      </c>
      <c r="H12" s="38">
        <v>30000</v>
      </c>
      <c r="I12" s="24">
        <f t="shared" ref="I12:I22" si="2">SUM(G12/F12)</f>
        <v>0</v>
      </c>
      <c r="J12" s="60" t="s">
        <v>949</v>
      </c>
    </row>
    <row r="13" spans="2:10" s="47" customFormat="1" ht="21.95" customHeight="1">
      <c r="B13" s="55" t="s">
        <v>985</v>
      </c>
      <c r="C13" s="56" t="s">
        <v>1021</v>
      </c>
      <c r="D13" s="57" t="s">
        <v>1022</v>
      </c>
      <c r="E13" s="56" t="s">
        <v>923</v>
      </c>
      <c r="F13" s="36">
        <v>601500</v>
      </c>
      <c r="G13" s="37">
        <v>0</v>
      </c>
      <c r="H13" s="38">
        <v>601500</v>
      </c>
      <c r="I13" s="24">
        <f t="shared" si="2"/>
        <v>0</v>
      </c>
      <c r="J13" s="60" t="s">
        <v>949</v>
      </c>
    </row>
    <row r="14" spans="2:10" s="47" customFormat="1" ht="21.95" customHeight="1">
      <c r="B14" s="55" t="s">
        <v>985</v>
      </c>
      <c r="C14" s="56" t="s">
        <v>1023</v>
      </c>
      <c r="D14" s="57" t="s">
        <v>1024</v>
      </c>
      <c r="E14" s="56" t="s">
        <v>923</v>
      </c>
      <c r="F14" s="36">
        <v>6055000</v>
      </c>
      <c r="G14" s="37">
        <v>0</v>
      </c>
      <c r="H14" s="38">
        <v>6055000</v>
      </c>
      <c r="I14" s="24">
        <f t="shared" si="2"/>
        <v>0</v>
      </c>
      <c r="J14" s="60" t="s">
        <v>949</v>
      </c>
    </row>
    <row r="15" spans="2:10" s="47" customFormat="1" ht="21.95" customHeight="1">
      <c r="B15" s="55" t="s">
        <v>985</v>
      </c>
      <c r="C15" s="56" t="s">
        <v>1025</v>
      </c>
      <c r="D15" s="57" t="s">
        <v>1026</v>
      </c>
      <c r="E15" s="56" t="s">
        <v>923</v>
      </c>
      <c r="F15" s="36">
        <v>1980000</v>
      </c>
      <c r="G15" s="36">
        <f>SUM(F15-H15)</f>
        <v>1980000</v>
      </c>
      <c r="H15" s="38">
        <v>0</v>
      </c>
      <c r="I15" s="24">
        <f t="shared" si="2"/>
        <v>1</v>
      </c>
      <c r="J15" s="60" t="s">
        <v>949</v>
      </c>
    </row>
    <row r="16" spans="2:10" s="47" customFormat="1" ht="21.95" customHeight="1">
      <c r="B16" s="55" t="s">
        <v>985</v>
      </c>
      <c r="C16" s="56" t="s">
        <v>1027</v>
      </c>
      <c r="D16" s="57" t="s">
        <v>1028</v>
      </c>
      <c r="E16" s="56" t="s">
        <v>923</v>
      </c>
      <c r="F16" s="36">
        <v>676400</v>
      </c>
      <c r="G16" s="37">
        <v>0</v>
      </c>
      <c r="H16" s="38">
        <v>676400</v>
      </c>
      <c r="I16" s="24">
        <f t="shared" si="2"/>
        <v>0</v>
      </c>
      <c r="J16" s="60" t="s">
        <v>949</v>
      </c>
    </row>
    <row r="17" spans="2:10" s="47" customFormat="1" ht="21.95" customHeight="1">
      <c r="B17" s="55" t="s">
        <v>985</v>
      </c>
      <c r="C17" s="56" t="s">
        <v>1029</v>
      </c>
      <c r="D17" s="57" t="s">
        <v>1030</v>
      </c>
      <c r="E17" s="56" t="s">
        <v>923</v>
      </c>
      <c r="F17" s="36">
        <v>14954200</v>
      </c>
      <c r="G17" s="36">
        <f>SUM(F17-H17)</f>
        <v>10138500</v>
      </c>
      <c r="H17" s="38">
        <v>4815700</v>
      </c>
      <c r="I17" s="24">
        <f t="shared" si="2"/>
        <v>0.67797006860948761</v>
      </c>
      <c r="J17" s="60" t="s">
        <v>949</v>
      </c>
    </row>
    <row r="18" spans="2:10" s="47" customFormat="1" ht="21.95" customHeight="1">
      <c r="B18" s="55" t="s">
        <v>985</v>
      </c>
      <c r="C18" s="56" t="s">
        <v>1031</v>
      </c>
      <c r="D18" s="57" t="s">
        <v>1032</v>
      </c>
      <c r="E18" s="56" t="s">
        <v>923</v>
      </c>
      <c r="F18" s="36">
        <v>270000</v>
      </c>
      <c r="G18" s="37">
        <v>0</v>
      </c>
      <c r="H18" s="38">
        <v>270000</v>
      </c>
      <c r="I18" s="24">
        <f t="shared" si="2"/>
        <v>0</v>
      </c>
      <c r="J18" s="60" t="s">
        <v>949</v>
      </c>
    </row>
    <row r="19" spans="2:10" s="47" customFormat="1" ht="21.95" customHeight="1">
      <c r="B19" s="55" t="s">
        <v>985</v>
      </c>
      <c r="C19" s="56" t="s">
        <v>1033</v>
      </c>
      <c r="D19" s="57" t="s">
        <v>1034</v>
      </c>
      <c r="E19" s="56" t="s">
        <v>923</v>
      </c>
      <c r="F19" s="36">
        <v>8234100</v>
      </c>
      <c r="G19" s="37">
        <v>0</v>
      </c>
      <c r="H19" s="38">
        <v>8234100</v>
      </c>
      <c r="I19" s="24">
        <f t="shared" si="2"/>
        <v>0</v>
      </c>
      <c r="J19" s="60" t="s">
        <v>949</v>
      </c>
    </row>
    <row r="20" spans="2:10" s="47" customFormat="1" ht="21.95" customHeight="1">
      <c r="B20" s="55" t="s">
        <v>274</v>
      </c>
      <c r="C20" s="56" t="s">
        <v>1035</v>
      </c>
      <c r="D20" s="57" t="s">
        <v>1036</v>
      </c>
      <c r="E20" s="56" t="s">
        <v>1037</v>
      </c>
      <c r="F20" s="36">
        <v>60.03</v>
      </c>
      <c r="G20" s="37">
        <v>0</v>
      </c>
      <c r="H20" s="38">
        <v>60.03</v>
      </c>
      <c r="I20" s="24">
        <f t="shared" si="2"/>
        <v>0</v>
      </c>
      <c r="J20" s="60" t="s">
        <v>949</v>
      </c>
    </row>
    <row r="21" spans="2:10" ht="21.95" customHeight="1">
      <c r="B21" s="15" t="s">
        <v>81</v>
      </c>
      <c r="C21" s="16" t="s">
        <v>1341</v>
      </c>
      <c r="D21" s="17" t="s">
        <v>1342</v>
      </c>
      <c r="E21" s="16" t="s">
        <v>948</v>
      </c>
      <c r="F21" s="18">
        <v>50000</v>
      </c>
      <c r="G21" s="19">
        <f>SUM(F21-H21)</f>
        <v>15483.099999999999</v>
      </c>
      <c r="H21" s="20">
        <v>34516.9</v>
      </c>
      <c r="I21" s="24">
        <f t="shared" si="2"/>
        <v>0.30966199999999999</v>
      </c>
      <c r="J21" s="59" t="s">
        <v>949</v>
      </c>
    </row>
    <row r="22" spans="2:10" ht="21.95" customHeight="1">
      <c r="B22" s="39" t="s">
        <v>985</v>
      </c>
      <c r="C22" s="40" t="s">
        <v>2077</v>
      </c>
      <c r="D22" s="41" t="s">
        <v>2078</v>
      </c>
      <c r="E22" s="40" t="s">
        <v>988</v>
      </c>
      <c r="F22" s="42">
        <v>50000</v>
      </c>
      <c r="G22" s="49">
        <v>0</v>
      </c>
      <c r="H22" s="43">
        <v>50000</v>
      </c>
      <c r="I22" s="45">
        <f t="shared" si="2"/>
        <v>0</v>
      </c>
      <c r="J22" s="34" t="s">
        <v>949</v>
      </c>
    </row>
    <row r="23" spans="2:10" ht="21.95" customHeight="1">
      <c r="I23" s="4"/>
    </row>
  </sheetData>
  <mergeCells count="1">
    <mergeCell ref="B1:J1"/>
  </mergeCells>
  <phoneticPr fontId="13" type="noConversion"/>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B1:J43"/>
  <sheetViews>
    <sheetView workbookViewId="0">
      <selection activeCell="J2" sqref="J2"/>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22.875" style="4" customWidth="1"/>
    <col min="11" max="11" width="11.5" style="4"/>
    <col min="12" max="33" width="9" style="4" customWidth="1"/>
    <col min="34" max="16384" width="39.375" style="4"/>
  </cols>
  <sheetData>
    <row r="1" spans="2:10" s="1" customFormat="1" ht="56.1" customHeight="1">
      <c r="B1" s="91" t="s">
        <v>3673</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 t="shared" ref="F3:H3" si="0">SUM(F4:F1010)</f>
        <v>1979903.0999999999</v>
      </c>
      <c r="G3" s="14">
        <f t="shared" si="0"/>
        <v>352662.11999999994</v>
      </c>
      <c r="H3" s="14">
        <f t="shared" si="0"/>
        <v>1627240.98</v>
      </c>
      <c r="I3" s="23">
        <f>SUM(G3/F3)</f>
        <v>0.17812089894702421</v>
      </c>
      <c r="J3" s="23"/>
    </row>
    <row r="4" spans="2:10" s="26" customFormat="1" ht="21.95" customHeight="1">
      <c r="B4" s="55" t="s">
        <v>615</v>
      </c>
      <c r="C4" s="56" t="s">
        <v>616</v>
      </c>
      <c r="D4" s="57" t="s">
        <v>617</v>
      </c>
      <c r="E4" s="56" t="s">
        <v>618</v>
      </c>
      <c r="F4" s="36">
        <v>500000</v>
      </c>
      <c r="G4" s="36">
        <f>SUM(F4-H4)</f>
        <v>76987.25</v>
      </c>
      <c r="H4" s="38">
        <v>423012.75</v>
      </c>
      <c r="I4" s="58">
        <f>SUM(G4/F4)</f>
        <v>0.15397449999999999</v>
      </c>
      <c r="J4" s="59" t="s">
        <v>619</v>
      </c>
    </row>
    <row r="5" spans="2:10" ht="21.95" customHeight="1">
      <c r="B5" s="55" t="s">
        <v>615</v>
      </c>
      <c r="C5" s="56" t="s">
        <v>941</v>
      </c>
      <c r="D5" s="57" t="s">
        <v>942</v>
      </c>
      <c r="E5" s="56" t="s">
        <v>943</v>
      </c>
      <c r="F5" s="36">
        <v>6245.35</v>
      </c>
      <c r="G5" s="37">
        <v>0</v>
      </c>
      <c r="H5" s="38">
        <v>6245.35</v>
      </c>
      <c r="I5" s="24">
        <f>SUM(G5/F5)</f>
        <v>0</v>
      </c>
      <c r="J5" s="25" t="s">
        <v>619</v>
      </c>
    </row>
    <row r="6" spans="2:10" ht="21.95" customHeight="1">
      <c r="B6" s="55" t="s">
        <v>394</v>
      </c>
      <c r="C6" s="56" t="s">
        <v>970</v>
      </c>
      <c r="D6" s="57" t="s">
        <v>942</v>
      </c>
      <c r="E6" s="56" t="s">
        <v>971</v>
      </c>
      <c r="F6" s="36">
        <v>6051.78</v>
      </c>
      <c r="G6" s="37">
        <v>0</v>
      </c>
      <c r="H6" s="38">
        <v>6051.78</v>
      </c>
      <c r="I6" s="24">
        <f t="shared" ref="I6" si="1">SUM(G6/F6)</f>
        <v>0</v>
      </c>
      <c r="J6" s="25" t="s">
        <v>619</v>
      </c>
    </row>
    <row r="7" spans="2:10" s="47" customFormat="1" ht="21.95" customHeight="1">
      <c r="B7" s="55" t="s">
        <v>615</v>
      </c>
      <c r="C7" s="56" t="s">
        <v>1071</v>
      </c>
      <c r="D7" s="57" t="s">
        <v>1072</v>
      </c>
      <c r="E7" s="56" t="s">
        <v>618</v>
      </c>
      <c r="F7" s="36">
        <v>500000</v>
      </c>
      <c r="G7" s="36">
        <f t="shared" ref="G7:G13" si="2">SUM(F7-H7)</f>
        <v>74758.159999999974</v>
      </c>
      <c r="H7" s="38">
        <v>425241.84</v>
      </c>
      <c r="I7" s="24">
        <f t="shared" ref="I7:I29" si="3">SUM(G7/F7)</f>
        <v>0.14951631999999995</v>
      </c>
      <c r="J7" s="60" t="s">
        <v>619</v>
      </c>
    </row>
    <row r="8" spans="2:10" s="47" customFormat="1" ht="21.95" customHeight="1">
      <c r="B8" s="55" t="s">
        <v>615</v>
      </c>
      <c r="C8" s="56" t="s">
        <v>1073</v>
      </c>
      <c r="D8" s="57" t="s">
        <v>1074</v>
      </c>
      <c r="E8" s="56" t="s">
        <v>618</v>
      </c>
      <c r="F8" s="36">
        <v>500000</v>
      </c>
      <c r="G8" s="37">
        <v>0</v>
      </c>
      <c r="H8" s="38">
        <v>500000</v>
      </c>
      <c r="I8" s="24">
        <f t="shared" si="3"/>
        <v>0</v>
      </c>
      <c r="J8" s="60" t="s">
        <v>619</v>
      </c>
    </row>
    <row r="9" spans="2:10" s="47" customFormat="1" ht="21.95" customHeight="1">
      <c r="B9" s="55" t="s">
        <v>1075</v>
      </c>
      <c r="C9" s="56" t="s">
        <v>1076</v>
      </c>
      <c r="D9" s="57" t="s">
        <v>1077</v>
      </c>
      <c r="E9" s="56" t="s">
        <v>1078</v>
      </c>
      <c r="F9" s="36">
        <v>15000</v>
      </c>
      <c r="G9" s="36">
        <f t="shared" si="2"/>
        <v>8000</v>
      </c>
      <c r="H9" s="38">
        <v>7000</v>
      </c>
      <c r="I9" s="24">
        <f t="shared" si="3"/>
        <v>0.53333333333333333</v>
      </c>
      <c r="J9" s="60" t="s">
        <v>619</v>
      </c>
    </row>
    <row r="10" spans="2:10" s="47" customFormat="1" ht="21.95" customHeight="1">
      <c r="B10" s="55" t="s">
        <v>1075</v>
      </c>
      <c r="C10" s="56" t="s">
        <v>1079</v>
      </c>
      <c r="D10" s="57" t="s">
        <v>1080</v>
      </c>
      <c r="E10" s="56" t="s">
        <v>1081</v>
      </c>
      <c r="F10" s="36">
        <v>10000</v>
      </c>
      <c r="G10" s="36">
        <f t="shared" si="2"/>
        <v>1232.8199999999997</v>
      </c>
      <c r="H10" s="38">
        <v>8767.18</v>
      </c>
      <c r="I10" s="24">
        <f t="shared" si="3"/>
        <v>0.12328199999999997</v>
      </c>
      <c r="J10" s="60" t="s">
        <v>619</v>
      </c>
    </row>
    <row r="11" spans="2:10" s="47" customFormat="1" ht="21.95" customHeight="1">
      <c r="B11" s="55" t="s">
        <v>1075</v>
      </c>
      <c r="C11" s="56" t="s">
        <v>1082</v>
      </c>
      <c r="D11" s="57" t="s">
        <v>1083</v>
      </c>
      <c r="E11" s="56" t="s">
        <v>1084</v>
      </c>
      <c r="F11" s="36">
        <v>30000</v>
      </c>
      <c r="G11" s="36">
        <f t="shared" si="2"/>
        <v>19530.400000000001</v>
      </c>
      <c r="H11" s="38">
        <v>10469.6</v>
      </c>
      <c r="I11" s="24">
        <f t="shared" si="3"/>
        <v>0.65101333333333333</v>
      </c>
      <c r="J11" s="60" t="s">
        <v>619</v>
      </c>
    </row>
    <row r="12" spans="2:10" s="47" customFormat="1" ht="21.95" customHeight="1">
      <c r="B12" s="55" t="s">
        <v>1075</v>
      </c>
      <c r="C12" s="56" t="s">
        <v>1085</v>
      </c>
      <c r="D12" s="57" t="s">
        <v>1086</v>
      </c>
      <c r="E12" s="56" t="s">
        <v>1087</v>
      </c>
      <c r="F12" s="36">
        <v>20000</v>
      </c>
      <c r="G12" s="36">
        <f t="shared" si="2"/>
        <v>10000</v>
      </c>
      <c r="H12" s="38">
        <v>10000</v>
      </c>
      <c r="I12" s="24">
        <f t="shared" si="3"/>
        <v>0.5</v>
      </c>
      <c r="J12" s="60" t="s">
        <v>619</v>
      </c>
    </row>
    <row r="13" spans="2:10" s="47" customFormat="1" ht="21.95" customHeight="1">
      <c r="B13" s="55" t="s">
        <v>1075</v>
      </c>
      <c r="C13" s="56" t="s">
        <v>1088</v>
      </c>
      <c r="D13" s="57" t="s">
        <v>1089</v>
      </c>
      <c r="E13" s="56" t="s">
        <v>1090</v>
      </c>
      <c r="F13" s="36">
        <v>45000</v>
      </c>
      <c r="G13" s="36">
        <f t="shared" si="2"/>
        <v>21000</v>
      </c>
      <c r="H13" s="38">
        <v>24000</v>
      </c>
      <c r="I13" s="24">
        <f t="shared" si="3"/>
        <v>0.46666666666666667</v>
      </c>
      <c r="J13" s="60" t="s">
        <v>619</v>
      </c>
    </row>
    <row r="14" spans="2:10" s="47" customFormat="1" ht="21.95" customHeight="1">
      <c r="B14" s="55" t="s">
        <v>1075</v>
      </c>
      <c r="C14" s="56" t="s">
        <v>1091</v>
      </c>
      <c r="D14" s="57" t="s">
        <v>1092</v>
      </c>
      <c r="E14" s="56" t="s">
        <v>1093</v>
      </c>
      <c r="F14" s="36">
        <v>10000</v>
      </c>
      <c r="G14" s="37">
        <v>0</v>
      </c>
      <c r="H14" s="38">
        <v>10000</v>
      </c>
      <c r="I14" s="24">
        <f t="shared" si="3"/>
        <v>0</v>
      </c>
      <c r="J14" s="60" t="s">
        <v>619</v>
      </c>
    </row>
    <row r="15" spans="2:10" s="47" customFormat="1" ht="21.95" customHeight="1">
      <c r="B15" s="55" t="s">
        <v>1075</v>
      </c>
      <c r="C15" s="56" t="s">
        <v>1094</v>
      </c>
      <c r="D15" s="57" t="s">
        <v>1095</v>
      </c>
      <c r="E15" s="56" t="s">
        <v>1096</v>
      </c>
      <c r="F15" s="36">
        <v>30000</v>
      </c>
      <c r="G15" s="36">
        <f t="shared" ref="G15:G18" si="4">SUM(F15-H15)</f>
        <v>6391.2999999999993</v>
      </c>
      <c r="H15" s="38">
        <v>23608.7</v>
      </c>
      <c r="I15" s="24">
        <f t="shared" si="3"/>
        <v>0.21304333333333331</v>
      </c>
      <c r="J15" s="60" t="s">
        <v>619</v>
      </c>
    </row>
    <row r="16" spans="2:10" s="47" customFormat="1" ht="21.95" customHeight="1">
      <c r="B16" s="55" t="s">
        <v>1075</v>
      </c>
      <c r="C16" s="56" t="s">
        <v>1097</v>
      </c>
      <c r="D16" s="57" t="s">
        <v>1098</v>
      </c>
      <c r="E16" s="56" t="s">
        <v>1099</v>
      </c>
      <c r="F16" s="36">
        <v>60000</v>
      </c>
      <c r="G16" s="36">
        <f t="shared" si="4"/>
        <v>30000</v>
      </c>
      <c r="H16" s="38">
        <v>30000</v>
      </c>
      <c r="I16" s="24">
        <f t="shared" si="3"/>
        <v>0.5</v>
      </c>
      <c r="J16" s="60" t="s">
        <v>619</v>
      </c>
    </row>
    <row r="17" spans="2:10" s="47" customFormat="1" ht="21.95" customHeight="1">
      <c r="B17" s="55" t="s">
        <v>1075</v>
      </c>
      <c r="C17" s="56" t="s">
        <v>1100</v>
      </c>
      <c r="D17" s="57" t="s">
        <v>1101</v>
      </c>
      <c r="E17" s="56" t="s">
        <v>1102</v>
      </c>
      <c r="F17" s="36">
        <v>15000</v>
      </c>
      <c r="G17" s="36">
        <f t="shared" si="4"/>
        <v>8478</v>
      </c>
      <c r="H17" s="38">
        <v>6522</v>
      </c>
      <c r="I17" s="24">
        <f t="shared" si="3"/>
        <v>0.56520000000000004</v>
      </c>
      <c r="J17" s="60" t="s">
        <v>619</v>
      </c>
    </row>
    <row r="18" spans="2:10" s="47" customFormat="1" ht="21.95" customHeight="1">
      <c r="B18" s="55" t="s">
        <v>1075</v>
      </c>
      <c r="C18" s="56" t="s">
        <v>1103</v>
      </c>
      <c r="D18" s="57" t="s">
        <v>1104</v>
      </c>
      <c r="E18" s="56" t="s">
        <v>1105</v>
      </c>
      <c r="F18" s="36">
        <v>20000</v>
      </c>
      <c r="G18" s="36">
        <f t="shared" si="4"/>
        <v>10603</v>
      </c>
      <c r="H18" s="38">
        <v>9397</v>
      </c>
      <c r="I18" s="24">
        <f t="shared" si="3"/>
        <v>0.53015000000000001</v>
      </c>
      <c r="J18" s="60" t="s">
        <v>619</v>
      </c>
    </row>
    <row r="19" spans="2:10" s="47" customFormat="1" ht="21.95" customHeight="1">
      <c r="B19" s="55" t="s">
        <v>1075</v>
      </c>
      <c r="C19" s="56" t="s">
        <v>1106</v>
      </c>
      <c r="D19" s="57" t="s">
        <v>1107</v>
      </c>
      <c r="E19" s="56" t="s">
        <v>1108</v>
      </c>
      <c r="F19" s="36">
        <v>15000</v>
      </c>
      <c r="G19" s="37">
        <v>0</v>
      </c>
      <c r="H19" s="38">
        <v>15000</v>
      </c>
      <c r="I19" s="24">
        <f t="shared" si="3"/>
        <v>0</v>
      </c>
      <c r="J19" s="60" t="s">
        <v>619</v>
      </c>
    </row>
    <row r="20" spans="2:10" s="47" customFormat="1" ht="21.95" customHeight="1">
      <c r="B20" s="55" t="s">
        <v>1075</v>
      </c>
      <c r="C20" s="56" t="s">
        <v>1109</v>
      </c>
      <c r="D20" s="57" t="s">
        <v>1110</v>
      </c>
      <c r="E20" s="56" t="s">
        <v>1111</v>
      </c>
      <c r="F20" s="36">
        <v>20000</v>
      </c>
      <c r="G20" s="36">
        <f t="shared" ref="G20:G26" si="5">SUM(F20-H20)</f>
        <v>10060</v>
      </c>
      <c r="H20" s="38">
        <v>9940</v>
      </c>
      <c r="I20" s="24">
        <f t="shared" si="3"/>
        <v>0.503</v>
      </c>
      <c r="J20" s="60" t="s">
        <v>619</v>
      </c>
    </row>
    <row r="21" spans="2:10" s="47" customFormat="1" ht="21.95" customHeight="1">
      <c r="B21" s="55" t="s">
        <v>1075</v>
      </c>
      <c r="C21" s="56" t="s">
        <v>1112</v>
      </c>
      <c r="D21" s="57" t="s">
        <v>1113</v>
      </c>
      <c r="E21" s="56" t="s">
        <v>1114</v>
      </c>
      <c r="F21" s="36">
        <v>20000</v>
      </c>
      <c r="G21" s="36">
        <f t="shared" si="5"/>
        <v>9990</v>
      </c>
      <c r="H21" s="38">
        <v>10010</v>
      </c>
      <c r="I21" s="24">
        <f t="shared" si="3"/>
        <v>0.4995</v>
      </c>
      <c r="J21" s="60" t="s">
        <v>619</v>
      </c>
    </row>
    <row r="22" spans="2:10" s="47" customFormat="1" ht="21.95" customHeight="1">
      <c r="B22" s="55" t="s">
        <v>1075</v>
      </c>
      <c r="C22" s="56" t="s">
        <v>1115</v>
      </c>
      <c r="D22" s="57" t="s">
        <v>1116</v>
      </c>
      <c r="E22" s="56" t="s">
        <v>1117</v>
      </c>
      <c r="F22" s="36">
        <v>15000</v>
      </c>
      <c r="G22" s="36">
        <f t="shared" si="5"/>
        <v>7461</v>
      </c>
      <c r="H22" s="38">
        <v>7539</v>
      </c>
      <c r="I22" s="24">
        <f t="shared" si="3"/>
        <v>0.49740000000000001</v>
      </c>
      <c r="J22" s="60" t="s">
        <v>619</v>
      </c>
    </row>
    <row r="23" spans="2:10" s="47" customFormat="1" ht="21.95" customHeight="1">
      <c r="B23" s="55" t="s">
        <v>1075</v>
      </c>
      <c r="C23" s="56" t="s">
        <v>1118</v>
      </c>
      <c r="D23" s="57" t="s">
        <v>1119</v>
      </c>
      <c r="E23" s="56" t="s">
        <v>1120</v>
      </c>
      <c r="F23" s="36">
        <v>20000</v>
      </c>
      <c r="G23" s="36">
        <f t="shared" si="5"/>
        <v>10588.29</v>
      </c>
      <c r="H23" s="38">
        <v>9411.7099999999991</v>
      </c>
      <c r="I23" s="24">
        <f t="shared" si="3"/>
        <v>0.52941450000000001</v>
      </c>
      <c r="J23" s="60" t="s">
        <v>619</v>
      </c>
    </row>
    <row r="24" spans="2:10" s="47" customFormat="1" ht="21.95" customHeight="1">
      <c r="B24" s="55" t="s">
        <v>1075</v>
      </c>
      <c r="C24" s="56" t="s">
        <v>1121</v>
      </c>
      <c r="D24" s="57" t="s">
        <v>1122</v>
      </c>
      <c r="E24" s="56" t="s">
        <v>1123</v>
      </c>
      <c r="F24" s="36">
        <v>15000</v>
      </c>
      <c r="G24" s="36">
        <f t="shared" si="5"/>
        <v>8623</v>
      </c>
      <c r="H24" s="38">
        <v>6377</v>
      </c>
      <c r="I24" s="24">
        <f t="shared" si="3"/>
        <v>0.57486666666666664</v>
      </c>
      <c r="J24" s="60" t="s">
        <v>619</v>
      </c>
    </row>
    <row r="25" spans="2:10" s="47" customFormat="1" ht="21.95" customHeight="1">
      <c r="B25" s="55" t="s">
        <v>1075</v>
      </c>
      <c r="C25" s="56" t="s">
        <v>1124</v>
      </c>
      <c r="D25" s="57" t="s">
        <v>1125</v>
      </c>
      <c r="E25" s="56" t="s">
        <v>1126</v>
      </c>
      <c r="F25" s="36">
        <v>15000</v>
      </c>
      <c r="G25" s="36">
        <f t="shared" si="5"/>
        <v>7500</v>
      </c>
      <c r="H25" s="38">
        <v>7500</v>
      </c>
      <c r="I25" s="24">
        <f t="shared" si="3"/>
        <v>0.5</v>
      </c>
      <c r="J25" s="60" t="s">
        <v>619</v>
      </c>
    </row>
    <row r="26" spans="2:10" s="47" customFormat="1" ht="21.95" customHeight="1">
      <c r="B26" s="55" t="s">
        <v>1075</v>
      </c>
      <c r="C26" s="56" t="s">
        <v>1127</v>
      </c>
      <c r="D26" s="57" t="s">
        <v>1128</v>
      </c>
      <c r="E26" s="56" t="s">
        <v>1129</v>
      </c>
      <c r="F26" s="36">
        <v>20000</v>
      </c>
      <c r="G26" s="36">
        <f t="shared" si="5"/>
        <v>9436.9</v>
      </c>
      <c r="H26" s="38">
        <v>10563.1</v>
      </c>
      <c r="I26" s="24">
        <f t="shared" si="3"/>
        <v>0.47184499999999996</v>
      </c>
      <c r="J26" s="60" t="s">
        <v>619</v>
      </c>
    </row>
    <row r="27" spans="2:10" s="47" customFormat="1" ht="21.95" customHeight="1">
      <c r="B27" s="55" t="s">
        <v>1075</v>
      </c>
      <c r="C27" s="56" t="s">
        <v>1130</v>
      </c>
      <c r="D27" s="57" t="s">
        <v>1131</v>
      </c>
      <c r="E27" s="56" t="s">
        <v>1132</v>
      </c>
      <c r="F27" s="36">
        <v>10000</v>
      </c>
      <c r="G27" s="37">
        <v>0</v>
      </c>
      <c r="H27" s="38">
        <v>10000</v>
      </c>
      <c r="I27" s="24">
        <f t="shared" si="3"/>
        <v>0</v>
      </c>
      <c r="J27" s="60" t="s">
        <v>619</v>
      </c>
    </row>
    <row r="28" spans="2:10" s="47" customFormat="1" ht="21.95" customHeight="1">
      <c r="B28" s="55" t="s">
        <v>1075</v>
      </c>
      <c r="C28" s="56" t="s">
        <v>1133</v>
      </c>
      <c r="D28" s="57" t="s">
        <v>1134</v>
      </c>
      <c r="E28" s="56" t="s">
        <v>1135</v>
      </c>
      <c r="F28" s="36">
        <v>20000</v>
      </c>
      <c r="G28" s="37">
        <v>0</v>
      </c>
      <c r="H28" s="38">
        <v>20000</v>
      </c>
      <c r="I28" s="24">
        <f t="shared" si="3"/>
        <v>0</v>
      </c>
      <c r="J28" s="60" t="s">
        <v>619</v>
      </c>
    </row>
    <row r="29" spans="2:10" s="47" customFormat="1" ht="21.95" customHeight="1">
      <c r="B29" s="55" t="s">
        <v>1075</v>
      </c>
      <c r="C29" s="56" t="s">
        <v>1136</v>
      </c>
      <c r="D29" s="57" t="s">
        <v>1137</v>
      </c>
      <c r="E29" s="56" t="s">
        <v>1138</v>
      </c>
      <c r="F29" s="36">
        <v>15000</v>
      </c>
      <c r="G29" s="37">
        <v>0</v>
      </c>
      <c r="H29" s="38">
        <v>15000</v>
      </c>
      <c r="I29" s="24">
        <f t="shared" si="3"/>
        <v>0</v>
      </c>
      <c r="J29" s="60" t="s">
        <v>619</v>
      </c>
    </row>
    <row r="30" spans="2:10" ht="21.95" customHeight="1">
      <c r="B30" s="15" t="s">
        <v>1075</v>
      </c>
      <c r="C30" s="16" t="s">
        <v>3272</v>
      </c>
      <c r="D30" s="17" t="s">
        <v>3273</v>
      </c>
      <c r="E30" s="16" t="s">
        <v>3274</v>
      </c>
      <c r="F30" s="18">
        <v>157.5</v>
      </c>
      <c r="G30" s="19">
        <v>0</v>
      </c>
      <c r="H30" s="20">
        <v>157.5</v>
      </c>
      <c r="I30" s="24">
        <f t="shared" ref="I30:I42" si="6">SUM(G30/F30)</f>
        <v>0</v>
      </c>
      <c r="J30" s="25" t="s">
        <v>619</v>
      </c>
    </row>
    <row r="31" spans="2:10" ht="21.95" customHeight="1">
      <c r="B31" s="15" t="s">
        <v>1075</v>
      </c>
      <c r="C31" s="16" t="s">
        <v>3275</v>
      </c>
      <c r="D31" s="17" t="s">
        <v>3276</v>
      </c>
      <c r="E31" s="16" t="s">
        <v>3277</v>
      </c>
      <c r="F31" s="18">
        <v>10.6</v>
      </c>
      <c r="G31" s="19">
        <v>0</v>
      </c>
      <c r="H31" s="20">
        <v>10.6</v>
      </c>
      <c r="I31" s="24">
        <f t="shared" si="6"/>
        <v>0</v>
      </c>
      <c r="J31" s="25" t="s">
        <v>619</v>
      </c>
    </row>
    <row r="32" spans="2:10" ht="21.95" customHeight="1">
      <c r="B32" s="15" t="s">
        <v>1075</v>
      </c>
      <c r="C32" s="16" t="s">
        <v>3278</v>
      </c>
      <c r="D32" s="17" t="s">
        <v>3279</v>
      </c>
      <c r="E32" s="16" t="s">
        <v>3280</v>
      </c>
      <c r="F32" s="18">
        <v>2</v>
      </c>
      <c r="G32" s="19">
        <v>0</v>
      </c>
      <c r="H32" s="20">
        <v>2</v>
      </c>
      <c r="I32" s="24">
        <f t="shared" si="6"/>
        <v>0</v>
      </c>
      <c r="J32" s="25" t="s">
        <v>619</v>
      </c>
    </row>
    <row r="33" spans="2:10" ht="21.95" customHeight="1">
      <c r="B33" s="15" t="s">
        <v>1075</v>
      </c>
      <c r="C33" s="16" t="s">
        <v>3281</v>
      </c>
      <c r="D33" s="17" t="s">
        <v>3282</v>
      </c>
      <c r="E33" s="16" t="s">
        <v>3283</v>
      </c>
      <c r="F33" s="18">
        <v>24.27</v>
      </c>
      <c r="G33" s="19">
        <v>0</v>
      </c>
      <c r="H33" s="20">
        <v>24.27</v>
      </c>
      <c r="I33" s="24">
        <f t="shared" si="6"/>
        <v>0</v>
      </c>
      <c r="J33" s="25" t="s">
        <v>619</v>
      </c>
    </row>
    <row r="34" spans="2:10" ht="21.95" customHeight="1">
      <c r="B34" s="15" t="s">
        <v>1075</v>
      </c>
      <c r="C34" s="16" t="s">
        <v>3284</v>
      </c>
      <c r="D34" s="17" t="s">
        <v>3285</v>
      </c>
      <c r="E34" s="16" t="s">
        <v>3286</v>
      </c>
      <c r="F34" s="18">
        <v>4953.49</v>
      </c>
      <c r="G34" s="19">
        <f t="shared" ref="G34:G37" si="7">SUM(F34-H34)</f>
        <v>4830</v>
      </c>
      <c r="H34" s="20">
        <v>123.49</v>
      </c>
      <c r="I34" s="24">
        <f t="shared" si="6"/>
        <v>0.97507010208963785</v>
      </c>
      <c r="J34" s="25" t="s">
        <v>619</v>
      </c>
    </row>
    <row r="35" spans="2:10" ht="21.95" customHeight="1">
      <c r="B35" s="15" t="s">
        <v>1075</v>
      </c>
      <c r="C35" s="16" t="s">
        <v>3287</v>
      </c>
      <c r="D35" s="17" t="s">
        <v>3288</v>
      </c>
      <c r="E35" s="16" t="s">
        <v>3289</v>
      </c>
      <c r="F35" s="18">
        <v>10934.54</v>
      </c>
      <c r="G35" s="19">
        <f t="shared" si="7"/>
        <v>7212.0000000000009</v>
      </c>
      <c r="H35" s="20">
        <v>3722.54</v>
      </c>
      <c r="I35" s="24">
        <f t="shared" si="6"/>
        <v>0.65956135328966747</v>
      </c>
      <c r="J35" s="25" t="s">
        <v>619</v>
      </c>
    </row>
    <row r="36" spans="2:10" ht="21.95" customHeight="1">
      <c r="B36" s="15" t="s">
        <v>1075</v>
      </c>
      <c r="C36" s="16" t="s">
        <v>3290</v>
      </c>
      <c r="D36" s="17" t="s">
        <v>3291</v>
      </c>
      <c r="E36" s="16" t="s">
        <v>3292</v>
      </c>
      <c r="F36" s="18">
        <v>2.7</v>
      </c>
      <c r="G36" s="19">
        <v>0</v>
      </c>
      <c r="H36" s="20">
        <v>2.7</v>
      </c>
      <c r="I36" s="24">
        <f t="shared" si="6"/>
        <v>0</v>
      </c>
      <c r="J36" s="25" t="s">
        <v>619</v>
      </c>
    </row>
    <row r="37" spans="2:10" ht="21.95" customHeight="1">
      <c r="B37" s="15" t="s">
        <v>1075</v>
      </c>
      <c r="C37" s="16" t="s">
        <v>3293</v>
      </c>
      <c r="D37" s="17" t="s">
        <v>3294</v>
      </c>
      <c r="E37" s="16" t="s">
        <v>3295</v>
      </c>
      <c r="F37" s="18">
        <v>9980</v>
      </c>
      <c r="G37" s="19">
        <f t="shared" si="7"/>
        <v>9980</v>
      </c>
      <c r="H37" s="20">
        <v>0</v>
      </c>
      <c r="I37" s="24">
        <f t="shared" si="6"/>
        <v>1</v>
      </c>
      <c r="J37" s="25" t="s">
        <v>619</v>
      </c>
    </row>
    <row r="38" spans="2:10" ht="21.95" customHeight="1">
      <c r="B38" s="15" t="s">
        <v>1075</v>
      </c>
      <c r="C38" s="16" t="s">
        <v>3296</v>
      </c>
      <c r="D38" s="17" t="s">
        <v>3297</v>
      </c>
      <c r="E38" s="16" t="s">
        <v>3298</v>
      </c>
      <c r="F38" s="18">
        <v>17</v>
      </c>
      <c r="G38" s="19">
        <v>0</v>
      </c>
      <c r="H38" s="20">
        <v>17</v>
      </c>
      <c r="I38" s="24">
        <f t="shared" si="6"/>
        <v>0</v>
      </c>
      <c r="J38" s="25" t="s">
        <v>619</v>
      </c>
    </row>
    <row r="39" spans="2:10" ht="21.95" customHeight="1">
      <c r="B39" s="15" t="s">
        <v>1075</v>
      </c>
      <c r="C39" s="16" t="s">
        <v>3299</v>
      </c>
      <c r="D39" s="17" t="s">
        <v>3300</v>
      </c>
      <c r="E39" s="16" t="s">
        <v>3301</v>
      </c>
      <c r="F39" s="18">
        <v>0.06</v>
      </c>
      <c r="G39" s="19">
        <v>0</v>
      </c>
      <c r="H39" s="20">
        <v>0.06</v>
      </c>
      <c r="I39" s="24">
        <f t="shared" si="6"/>
        <v>0</v>
      </c>
      <c r="J39" s="25" t="s">
        <v>619</v>
      </c>
    </row>
    <row r="40" spans="2:10" ht="21.95" customHeight="1">
      <c r="B40" s="15" t="s">
        <v>1075</v>
      </c>
      <c r="C40" s="16" t="s">
        <v>3302</v>
      </c>
      <c r="D40" s="17" t="s">
        <v>3303</v>
      </c>
      <c r="E40" s="16" t="s">
        <v>3304</v>
      </c>
      <c r="F40" s="18">
        <v>13.5</v>
      </c>
      <c r="G40" s="19">
        <v>0</v>
      </c>
      <c r="H40" s="20">
        <v>13.5</v>
      </c>
      <c r="I40" s="24">
        <f t="shared" si="6"/>
        <v>0</v>
      </c>
      <c r="J40" s="25" t="s">
        <v>619</v>
      </c>
    </row>
    <row r="41" spans="2:10" ht="21.95" customHeight="1">
      <c r="B41" s="15" t="s">
        <v>1075</v>
      </c>
      <c r="C41" s="16" t="s">
        <v>3305</v>
      </c>
      <c r="D41" s="17" t="s">
        <v>3306</v>
      </c>
      <c r="E41" s="16" t="s">
        <v>3307</v>
      </c>
      <c r="F41" s="18">
        <v>182.65</v>
      </c>
      <c r="G41" s="19">
        <v>0</v>
      </c>
      <c r="H41" s="20">
        <v>182.65</v>
      </c>
      <c r="I41" s="24">
        <f t="shared" si="6"/>
        <v>0</v>
      </c>
      <c r="J41" s="25" t="s">
        <v>619</v>
      </c>
    </row>
    <row r="42" spans="2:10" ht="21.95" customHeight="1">
      <c r="B42" s="39" t="s">
        <v>1075</v>
      </c>
      <c r="C42" s="40" t="s">
        <v>3308</v>
      </c>
      <c r="D42" s="41" t="s">
        <v>3309</v>
      </c>
      <c r="E42" s="40" t="s">
        <v>3310</v>
      </c>
      <c r="F42" s="42">
        <v>1327.66</v>
      </c>
      <c r="G42" s="49">
        <v>0</v>
      </c>
      <c r="H42" s="43">
        <v>1327.66</v>
      </c>
      <c r="I42" s="45">
        <f t="shared" si="6"/>
        <v>0</v>
      </c>
      <c r="J42" s="50" t="s">
        <v>619</v>
      </c>
    </row>
    <row r="43" spans="2:10" ht="21.95" customHeight="1">
      <c r="I43" s="4"/>
    </row>
  </sheetData>
  <mergeCells count="1">
    <mergeCell ref="B1:J1"/>
  </mergeCells>
  <phoneticPr fontId="13" type="noConversion"/>
  <pageMargins left="0.75" right="0.75" top="1" bottom="1" header="0.51180555555555596" footer="0.5118055555555559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B1:J6"/>
  <sheetViews>
    <sheetView workbookViewId="0">
      <selection activeCell="J2" sqref="J2"/>
    </sheetView>
  </sheetViews>
  <sheetFormatPr defaultColWidth="39.375" defaultRowHeight="21.95" customHeight="1"/>
  <cols>
    <col min="1" max="1" width="5.625" style="4" customWidth="1"/>
    <col min="2" max="3" width="9" style="5"/>
    <col min="4" max="4" width="46.125" style="6" customWidth="1"/>
    <col min="5" max="5" width="17.625" style="5" customWidth="1"/>
    <col min="6" max="6" width="17.125" style="7" customWidth="1"/>
    <col min="7" max="7" width="17.5" style="4" customWidth="1"/>
    <col min="8" max="8" width="21" style="4" customWidth="1"/>
    <col min="9" max="9" width="12.625" style="8"/>
    <col min="10" max="10" width="22.875" style="4" customWidth="1"/>
    <col min="11" max="11" width="11.5" style="4"/>
    <col min="12" max="33" width="9" style="4" customWidth="1"/>
    <col min="34" max="16384" width="39.375" style="4"/>
  </cols>
  <sheetData>
    <row r="1" spans="2:10" s="1" customFormat="1" ht="56.1" customHeight="1">
      <c r="B1" s="91" t="s">
        <v>3674</v>
      </c>
      <c r="C1" s="91"/>
      <c r="D1" s="91"/>
      <c r="E1" s="91"/>
      <c r="F1" s="91"/>
      <c r="G1" s="91"/>
      <c r="H1" s="91"/>
      <c r="I1" s="91"/>
      <c r="J1" s="91"/>
    </row>
    <row r="2" spans="2:10" s="2" customFormat="1" ht="19.5" customHeight="1">
      <c r="B2" s="9" t="s">
        <v>1</v>
      </c>
      <c r="C2" s="10" t="s">
        <v>2</v>
      </c>
      <c r="D2" s="10" t="s">
        <v>3</v>
      </c>
      <c r="E2" s="10" t="s">
        <v>4</v>
      </c>
      <c r="F2" s="11" t="s">
        <v>5</v>
      </c>
      <c r="G2" s="11" t="s">
        <v>6</v>
      </c>
      <c r="H2" s="11" t="s">
        <v>7</v>
      </c>
      <c r="I2" s="21" t="s">
        <v>8</v>
      </c>
      <c r="J2" s="22" t="s">
        <v>9</v>
      </c>
    </row>
    <row r="3" spans="2:10" s="3" customFormat="1" ht="19.5" customHeight="1">
      <c r="B3" s="12"/>
      <c r="C3" s="13"/>
      <c r="D3" s="13" t="s">
        <v>3667</v>
      </c>
      <c r="E3" s="13"/>
      <c r="F3" s="14">
        <f t="shared" ref="F3:H3" si="0">SUM(F4:F1010)</f>
        <v>14500800</v>
      </c>
      <c r="G3" s="14">
        <f t="shared" si="0"/>
        <v>8830360</v>
      </c>
      <c r="H3" s="14">
        <f t="shared" si="0"/>
        <v>5670440</v>
      </c>
      <c r="I3" s="23">
        <f>SUM(G3/F3)</f>
        <v>0.60895674721394677</v>
      </c>
      <c r="J3" s="23"/>
    </row>
    <row r="4" spans="2:10" s="26" customFormat="1" ht="21.95" customHeight="1">
      <c r="B4" s="55" t="s">
        <v>115</v>
      </c>
      <c r="C4" s="56" t="s">
        <v>116</v>
      </c>
      <c r="D4" s="57" t="s">
        <v>117</v>
      </c>
      <c r="E4" s="56" t="s">
        <v>118</v>
      </c>
      <c r="F4" s="36">
        <v>5990800</v>
      </c>
      <c r="G4" s="36">
        <f>SUM(F4-H4)</f>
        <v>5322000</v>
      </c>
      <c r="H4" s="38">
        <v>668800</v>
      </c>
      <c r="I4" s="58">
        <f>SUM(G4/F4)</f>
        <v>0.88836215530480067</v>
      </c>
      <c r="J4" s="59" t="s">
        <v>119</v>
      </c>
    </row>
    <row r="5" spans="2:10" s="26" customFormat="1" ht="21.95" customHeight="1">
      <c r="B5" s="27" t="s">
        <v>115</v>
      </c>
      <c r="C5" s="28" t="s">
        <v>374</v>
      </c>
      <c r="D5" s="29" t="s">
        <v>375</v>
      </c>
      <c r="E5" s="28" t="s">
        <v>118</v>
      </c>
      <c r="F5" s="30">
        <v>8510000</v>
      </c>
      <c r="G5" s="30">
        <f>SUM(F5-H5)</f>
        <v>3508360</v>
      </c>
      <c r="H5" s="32">
        <v>5001640</v>
      </c>
      <c r="I5" s="33">
        <f>SUM(G5/F5)</f>
        <v>0.41226321974148061</v>
      </c>
      <c r="J5" s="34" t="s">
        <v>119</v>
      </c>
    </row>
    <row r="6" spans="2:10" ht="21.95" customHeight="1">
      <c r="I6" s="4"/>
    </row>
  </sheetData>
  <mergeCells count="1">
    <mergeCell ref="B1:J1"/>
  </mergeCells>
  <phoneticPr fontId="13"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我校2018年1-9月国库集中支付（零余额）项目资金支出进度统</vt:lpstr>
      <vt:lpstr>分表1-科学技术处</vt:lpstr>
      <vt:lpstr>分表2-人事处</vt:lpstr>
      <vt:lpstr>分表3-人文社会科学处</vt:lpstr>
      <vt:lpstr>分表4-后勤处</vt:lpstr>
      <vt:lpstr>分表5-重点实验室建设办公室</vt:lpstr>
      <vt:lpstr>分表6-学生工作处</vt:lpstr>
      <vt:lpstr>分表7-创新创业学院</vt:lpstr>
      <vt:lpstr>分表8-测试中心</vt:lpstr>
      <vt:lpstr>分表9-兽医学院</vt:lpstr>
      <vt:lpstr>分表10-教务处</vt:lpstr>
      <vt:lpstr>分表11-研究生院</vt:lpstr>
      <vt:lpstr>分表12-发展规划处</vt:lpstr>
      <vt:lpstr>分表13-国际教育学院</vt:lpstr>
      <vt:lpstr>分表14-国际交流处</vt:lpstr>
      <vt:lpstr>分表15-继续教育学院</vt:lpstr>
      <vt:lpstr>分表16-艺术学院</vt:lpstr>
      <vt:lpstr>分表17-广东农村政策研究中心</vt:lpstr>
      <vt:lpstr>分表18-现代技术信息中心</vt:lpstr>
      <vt:lpstr>分表19-国家农业制度与发展研究院</vt:lpstr>
      <vt:lpstr>分表20-学报编辑部</vt:lpstr>
      <vt:lpstr>分表21-财务处</vt:lpstr>
      <vt:lpstr>分表22-资产管理处</vt:lpstr>
      <vt:lpstr>分表23-新农村发展研究院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dc:creator>
  <cp:lastModifiedBy>刘卫民</cp:lastModifiedBy>
  <dcterms:created xsi:type="dcterms:W3CDTF">2018-10-10T06:43:00Z</dcterms:created>
  <dcterms:modified xsi:type="dcterms:W3CDTF">2018-10-16T13:29:34Z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y fmtid="{D5CDD505-2E9C-101B-9397-08002B2CF9AE}" pid="3" name="KSORubyTemplateID" linkTarget="0">
    <vt:lpwstr>11</vt:lpwstr>
  </property>
</Properties>
</file>