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3040" windowHeight="8808"/>
  </bookViews>
  <sheets>
    <sheet name="Sheet2" sheetId="1" r:id="rId1"/>
  </sheets>
  <definedNames>
    <definedName name="_xlnm._FilterDatabase" localSheetId="0" hidden="1">Sheet2!$A$3:$K$559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0" i="1" l="1"/>
  <c r="F560" i="1"/>
  <c r="H560" i="1" s="1"/>
  <c r="J560" i="1" s="1"/>
  <c r="E560" i="1"/>
  <c r="H559" i="1"/>
  <c r="J559" i="1" s="1"/>
  <c r="J558" i="1"/>
  <c r="H558" i="1"/>
  <c r="H557" i="1"/>
  <c r="J557" i="1" s="1"/>
  <c r="G557" i="1"/>
  <c r="F557" i="1"/>
  <c r="E557" i="1"/>
  <c r="H556" i="1"/>
  <c r="J556" i="1" s="1"/>
  <c r="G555" i="1"/>
  <c r="F555" i="1"/>
  <c r="H555" i="1" s="1"/>
  <c r="J555" i="1" s="1"/>
  <c r="E555" i="1"/>
  <c r="H554" i="1"/>
  <c r="J554" i="1" s="1"/>
  <c r="J553" i="1"/>
  <c r="H553" i="1"/>
  <c r="H552" i="1"/>
  <c r="J552" i="1" s="1"/>
  <c r="G552" i="1"/>
  <c r="F552" i="1"/>
  <c r="E552" i="1"/>
  <c r="H551" i="1"/>
  <c r="J551" i="1" s="1"/>
  <c r="H550" i="1"/>
  <c r="J550" i="1" s="1"/>
  <c r="H549" i="1"/>
  <c r="J549" i="1" s="1"/>
  <c r="G549" i="1"/>
  <c r="F549" i="1"/>
  <c r="E549" i="1"/>
  <c r="J548" i="1"/>
  <c r="H548" i="1"/>
  <c r="H547" i="1"/>
  <c r="J547" i="1" s="1"/>
  <c r="J546" i="1"/>
  <c r="H546" i="1"/>
  <c r="G545" i="1"/>
  <c r="F545" i="1"/>
  <c r="E545" i="1"/>
  <c r="H545" i="1" s="1"/>
  <c r="J545" i="1" s="1"/>
  <c r="H544" i="1"/>
  <c r="J544" i="1" s="1"/>
  <c r="H543" i="1"/>
  <c r="J543" i="1" s="1"/>
  <c r="H542" i="1"/>
  <c r="J542" i="1" s="1"/>
  <c r="H541" i="1"/>
  <c r="J541" i="1" s="1"/>
  <c r="H540" i="1"/>
  <c r="J540" i="1" s="1"/>
  <c r="H539" i="1"/>
  <c r="J539" i="1" s="1"/>
  <c r="H538" i="1"/>
  <c r="J538" i="1" s="1"/>
  <c r="H537" i="1"/>
  <c r="J537" i="1" s="1"/>
  <c r="H536" i="1"/>
  <c r="J536" i="1" s="1"/>
  <c r="G536" i="1"/>
  <c r="F536" i="1"/>
  <c r="E536" i="1"/>
  <c r="J535" i="1"/>
  <c r="H535" i="1"/>
  <c r="J534" i="1"/>
  <c r="H534" i="1"/>
  <c r="J533" i="1"/>
  <c r="H533" i="1"/>
  <c r="J532" i="1"/>
  <c r="H532" i="1"/>
  <c r="J531" i="1"/>
  <c r="H531" i="1"/>
  <c r="J530" i="1"/>
  <c r="H530" i="1"/>
  <c r="J529" i="1"/>
  <c r="H529" i="1"/>
  <c r="G528" i="1"/>
  <c r="F528" i="1"/>
  <c r="H528" i="1" s="1"/>
  <c r="J528" i="1" s="1"/>
  <c r="E528" i="1"/>
  <c r="H527" i="1"/>
  <c r="J527" i="1" s="1"/>
  <c r="H526" i="1"/>
  <c r="J526" i="1" s="1"/>
  <c r="H525" i="1"/>
  <c r="J525" i="1" s="1"/>
  <c r="H524" i="1"/>
  <c r="J524" i="1" s="1"/>
  <c r="H523" i="1"/>
  <c r="J523" i="1" s="1"/>
  <c r="H522" i="1"/>
  <c r="J522" i="1" s="1"/>
  <c r="H521" i="1"/>
  <c r="J521" i="1" s="1"/>
  <c r="H520" i="1"/>
  <c r="J520" i="1" s="1"/>
  <c r="H519" i="1"/>
  <c r="J519" i="1" s="1"/>
  <c r="H518" i="1"/>
  <c r="J518" i="1" s="1"/>
  <c r="H517" i="1"/>
  <c r="J517" i="1" s="1"/>
  <c r="H516" i="1"/>
  <c r="J516" i="1" s="1"/>
  <c r="H515" i="1"/>
  <c r="J515" i="1" s="1"/>
  <c r="H514" i="1"/>
  <c r="J514" i="1" s="1"/>
  <c r="H513" i="1"/>
  <c r="J513" i="1" s="1"/>
  <c r="H512" i="1"/>
  <c r="J512" i="1" s="1"/>
  <c r="H511" i="1"/>
  <c r="J511" i="1" s="1"/>
  <c r="H510" i="1"/>
  <c r="J510" i="1" s="1"/>
  <c r="H509" i="1"/>
  <c r="J509" i="1" s="1"/>
  <c r="H508" i="1"/>
  <c r="J508" i="1" s="1"/>
  <c r="H507" i="1"/>
  <c r="J507" i="1" s="1"/>
  <c r="G507" i="1"/>
  <c r="F507" i="1"/>
  <c r="E507" i="1"/>
  <c r="J506" i="1"/>
  <c r="H506" i="1"/>
  <c r="J505" i="1"/>
  <c r="H505" i="1"/>
  <c r="J504" i="1"/>
  <c r="H504" i="1"/>
  <c r="J503" i="1"/>
  <c r="H503" i="1"/>
  <c r="J502" i="1"/>
  <c r="H502" i="1"/>
  <c r="J501" i="1"/>
  <c r="H501" i="1"/>
  <c r="J500" i="1"/>
  <c r="H500" i="1"/>
  <c r="J499" i="1"/>
  <c r="H499" i="1"/>
  <c r="J498" i="1"/>
  <c r="H498" i="1"/>
  <c r="J497" i="1"/>
  <c r="H497" i="1"/>
  <c r="J496" i="1"/>
  <c r="H496" i="1"/>
  <c r="J495" i="1"/>
  <c r="H495" i="1"/>
  <c r="J494" i="1"/>
  <c r="H494" i="1"/>
  <c r="J493" i="1"/>
  <c r="H493" i="1"/>
  <c r="J492" i="1"/>
  <c r="H492" i="1"/>
  <c r="J491" i="1"/>
  <c r="H491" i="1"/>
  <c r="J490" i="1"/>
  <c r="H490" i="1"/>
  <c r="J489" i="1"/>
  <c r="H489" i="1"/>
  <c r="J488" i="1"/>
  <c r="H488" i="1"/>
  <c r="G487" i="1"/>
  <c r="F487" i="1"/>
  <c r="H487" i="1" s="1"/>
  <c r="J487" i="1" s="1"/>
  <c r="E487" i="1"/>
  <c r="H486" i="1"/>
  <c r="J486" i="1" s="1"/>
  <c r="H485" i="1"/>
  <c r="J485" i="1" s="1"/>
  <c r="H484" i="1"/>
  <c r="J484" i="1" s="1"/>
  <c r="H483" i="1"/>
  <c r="J483" i="1" s="1"/>
  <c r="H482" i="1"/>
  <c r="J482" i="1" s="1"/>
  <c r="H481" i="1"/>
  <c r="J481" i="1" s="1"/>
  <c r="H480" i="1"/>
  <c r="J480" i="1" s="1"/>
  <c r="H479" i="1"/>
  <c r="J479" i="1" s="1"/>
  <c r="H478" i="1"/>
  <c r="J478" i="1" s="1"/>
  <c r="H477" i="1"/>
  <c r="J477" i="1" s="1"/>
  <c r="H476" i="1"/>
  <c r="J476" i="1" s="1"/>
  <c r="H475" i="1"/>
  <c r="J475" i="1" s="1"/>
  <c r="H474" i="1"/>
  <c r="J474" i="1" s="1"/>
  <c r="H473" i="1"/>
  <c r="J473" i="1" s="1"/>
  <c r="H472" i="1"/>
  <c r="J472" i="1" s="1"/>
  <c r="H471" i="1"/>
  <c r="J471" i="1" s="1"/>
  <c r="H470" i="1"/>
  <c r="J470" i="1" s="1"/>
  <c r="G469" i="1"/>
  <c r="F469" i="1"/>
  <c r="H469" i="1" s="1"/>
  <c r="J469" i="1" s="1"/>
  <c r="E469" i="1"/>
  <c r="J468" i="1"/>
  <c r="H468" i="1"/>
  <c r="J467" i="1"/>
  <c r="H467" i="1"/>
  <c r="J466" i="1"/>
  <c r="H466" i="1"/>
  <c r="J465" i="1"/>
  <c r="H465" i="1"/>
  <c r="J464" i="1"/>
  <c r="H464" i="1"/>
  <c r="J463" i="1"/>
  <c r="H463" i="1"/>
  <c r="J462" i="1"/>
  <c r="H462" i="1"/>
  <c r="J461" i="1"/>
  <c r="H461" i="1"/>
  <c r="J460" i="1"/>
  <c r="H460" i="1"/>
  <c r="J459" i="1"/>
  <c r="H459" i="1"/>
  <c r="J458" i="1"/>
  <c r="H458" i="1"/>
  <c r="G457" i="1"/>
  <c r="F457" i="1"/>
  <c r="E457" i="1"/>
  <c r="H457" i="1" s="1"/>
  <c r="J457" i="1" s="1"/>
  <c r="H456" i="1"/>
  <c r="J456" i="1" s="1"/>
  <c r="H455" i="1"/>
  <c r="J455" i="1" s="1"/>
  <c r="H454" i="1"/>
  <c r="J454" i="1" s="1"/>
  <c r="H453" i="1"/>
  <c r="J453" i="1" s="1"/>
  <c r="H452" i="1"/>
  <c r="J452" i="1" s="1"/>
  <c r="H451" i="1"/>
  <c r="J451" i="1" s="1"/>
  <c r="H450" i="1"/>
  <c r="J450" i="1" s="1"/>
  <c r="H449" i="1"/>
  <c r="J449" i="1" s="1"/>
  <c r="H448" i="1"/>
  <c r="J448" i="1" s="1"/>
  <c r="H447" i="1"/>
  <c r="J447" i="1" s="1"/>
  <c r="H446" i="1"/>
  <c r="J446" i="1" s="1"/>
  <c r="H445" i="1"/>
  <c r="J445" i="1" s="1"/>
  <c r="H444" i="1"/>
  <c r="J444" i="1" s="1"/>
  <c r="H443" i="1"/>
  <c r="J443" i="1" s="1"/>
  <c r="H442" i="1"/>
  <c r="J442" i="1" s="1"/>
  <c r="H441" i="1"/>
  <c r="J441" i="1" s="1"/>
  <c r="H440" i="1"/>
  <c r="J440" i="1" s="1"/>
  <c r="H439" i="1"/>
  <c r="J439" i="1" s="1"/>
  <c r="H438" i="1"/>
  <c r="J438" i="1" s="1"/>
  <c r="H437" i="1"/>
  <c r="J437" i="1" s="1"/>
  <c r="H436" i="1"/>
  <c r="J436" i="1" s="1"/>
  <c r="H435" i="1"/>
  <c r="J435" i="1" s="1"/>
  <c r="H434" i="1"/>
  <c r="J434" i="1" s="1"/>
  <c r="H433" i="1"/>
  <c r="J433" i="1" s="1"/>
  <c r="G433" i="1"/>
  <c r="F433" i="1"/>
  <c r="E433" i="1"/>
  <c r="J432" i="1"/>
  <c r="H432" i="1"/>
  <c r="J431" i="1"/>
  <c r="H431" i="1"/>
  <c r="J430" i="1"/>
  <c r="H430" i="1"/>
  <c r="J429" i="1"/>
  <c r="H429" i="1"/>
  <c r="J428" i="1"/>
  <c r="H428" i="1"/>
  <c r="J427" i="1"/>
  <c r="H427" i="1"/>
  <c r="J426" i="1"/>
  <c r="H426" i="1"/>
  <c r="G425" i="1"/>
  <c r="F425" i="1"/>
  <c r="H425" i="1" s="1"/>
  <c r="J425" i="1" s="1"/>
  <c r="E425" i="1"/>
  <c r="H424" i="1"/>
  <c r="J424" i="1" s="1"/>
  <c r="G423" i="1"/>
  <c r="F423" i="1"/>
  <c r="H423" i="1" s="1"/>
  <c r="J423" i="1" s="1"/>
  <c r="E423" i="1"/>
  <c r="J422" i="1"/>
  <c r="H422" i="1"/>
  <c r="G421" i="1"/>
  <c r="F421" i="1"/>
  <c r="E421" i="1"/>
  <c r="H421" i="1" s="1"/>
  <c r="J421" i="1" s="1"/>
  <c r="H420" i="1"/>
  <c r="J420" i="1" s="1"/>
  <c r="H419" i="1"/>
  <c r="J419" i="1" s="1"/>
  <c r="G419" i="1"/>
  <c r="F419" i="1"/>
  <c r="E419" i="1"/>
  <c r="J418" i="1"/>
  <c r="H418" i="1"/>
  <c r="G417" i="1"/>
  <c r="F417" i="1"/>
  <c r="H417" i="1" s="1"/>
  <c r="J417" i="1" s="1"/>
  <c r="E417" i="1"/>
  <c r="H416" i="1"/>
  <c r="J416" i="1" s="1"/>
  <c r="H415" i="1"/>
  <c r="J415" i="1" s="1"/>
  <c r="H414" i="1"/>
  <c r="J414" i="1" s="1"/>
  <c r="G413" i="1"/>
  <c r="F413" i="1"/>
  <c r="H413" i="1" s="1"/>
  <c r="J413" i="1" s="1"/>
  <c r="E413" i="1"/>
  <c r="J412" i="1"/>
  <c r="H412" i="1"/>
  <c r="J411" i="1"/>
  <c r="H411" i="1"/>
  <c r="J410" i="1"/>
  <c r="H410" i="1"/>
  <c r="J409" i="1"/>
  <c r="H409" i="1"/>
  <c r="J408" i="1"/>
  <c r="H408" i="1"/>
  <c r="J407" i="1"/>
  <c r="H407" i="1"/>
  <c r="J406" i="1"/>
  <c r="H406" i="1"/>
  <c r="J405" i="1"/>
  <c r="H405" i="1"/>
  <c r="J404" i="1"/>
  <c r="H404" i="1"/>
  <c r="J403" i="1"/>
  <c r="H403" i="1"/>
  <c r="J402" i="1"/>
  <c r="H402" i="1"/>
  <c r="J401" i="1"/>
  <c r="H401" i="1"/>
  <c r="J400" i="1"/>
  <c r="H400" i="1"/>
  <c r="G399" i="1"/>
  <c r="F399" i="1"/>
  <c r="E399" i="1"/>
  <c r="H399" i="1" s="1"/>
  <c r="J399" i="1" s="1"/>
  <c r="H398" i="1"/>
  <c r="J398" i="1" s="1"/>
  <c r="H397" i="1"/>
  <c r="J397" i="1" s="1"/>
  <c r="H396" i="1"/>
  <c r="J396" i="1" s="1"/>
  <c r="H395" i="1"/>
  <c r="J395" i="1" s="1"/>
  <c r="H394" i="1"/>
  <c r="J394" i="1" s="1"/>
  <c r="H393" i="1"/>
  <c r="J393" i="1" s="1"/>
  <c r="H392" i="1"/>
  <c r="J392" i="1" s="1"/>
  <c r="H391" i="1"/>
  <c r="J391" i="1" s="1"/>
  <c r="H390" i="1"/>
  <c r="J390" i="1" s="1"/>
  <c r="H389" i="1"/>
  <c r="J389" i="1" s="1"/>
  <c r="H388" i="1"/>
  <c r="J388" i="1" s="1"/>
  <c r="H387" i="1"/>
  <c r="J387" i="1" s="1"/>
  <c r="H386" i="1"/>
  <c r="J386" i="1" s="1"/>
  <c r="H385" i="1"/>
  <c r="J385" i="1" s="1"/>
  <c r="H384" i="1"/>
  <c r="J384" i="1" s="1"/>
  <c r="H383" i="1"/>
  <c r="J383" i="1" s="1"/>
  <c r="H382" i="1"/>
  <c r="J382" i="1" s="1"/>
  <c r="H381" i="1"/>
  <c r="J381" i="1" s="1"/>
  <c r="H380" i="1"/>
  <c r="J380" i="1" s="1"/>
  <c r="H379" i="1"/>
  <c r="J379" i="1" s="1"/>
  <c r="H378" i="1"/>
  <c r="J378" i="1" s="1"/>
  <c r="H377" i="1"/>
  <c r="J377" i="1" s="1"/>
  <c r="H376" i="1"/>
  <c r="J376" i="1" s="1"/>
  <c r="H375" i="1"/>
  <c r="J375" i="1" s="1"/>
  <c r="H374" i="1"/>
  <c r="J374" i="1" s="1"/>
  <c r="H373" i="1"/>
  <c r="J373" i="1" s="1"/>
  <c r="H372" i="1"/>
  <c r="J372" i="1" s="1"/>
  <c r="H371" i="1"/>
  <c r="J371" i="1" s="1"/>
  <c r="H370" i="1"/>
  <c r="J370" i="1" s="1"/>
  <c r="H369" i="1"/>
  <c r="J369" i="1" s="1"/>
  <c r="H368" i="1"/>
  <c r="J368" i="1" s="1"/>
  <c r="H367" i="1"/>
  <c r="J367" i="1" s="1"/>
  <c r="H366" i="1"/>
  <c r="J366" i="1" s="1"/>
  <c r="H365" i="1"/>
  <c r="J365" i="1" s="1"/>
  <c r="H364" i="1"/>
  <c r="J364" i="1" s="1"/>
  <c r="H363" i="1"/>
  <c r="J363" i="1" s="1"/>
  <c r="H362" i="1"/>
  <c r="J362" i="1" s="1"/>
  <c r="H361" i="1"/>
  <c r="J361" i="1" s="1"/>
  <c r="H360" i="1"/>
  <c r="J360" i="1" s="1"/>
  <c r="H359" i="1"/>
  <c r="J359" i="1" s="1"/>
  <c r="J358" i="1"/>
  <c r="H358" i="1"/>
  <c r="H357" i="1"/>
  <c r="J357" i="1" s="1"/>
  <c r="G356" i="1"/>
  <c r="F356" i="1"/>
  <c r="E356" i="1"/>
  <c r="H356" i="1" s="1"/>
  <c r="J356" i="1" s="1"/>
  <c r="J355" i="1"/>
  <c r="H355" i="1"/>
  <c r="H354" i="1"/>
  <c r="J354" i="1" s="1"/>
  <c r="J353" i="1"/>
  <c r="H353" i="1"/>
  <c r="H352" i="1"/>
  <c r="J352" i="1" s="1"/>
  <c r="J351" i="1"/>
  <c r="H351" i="1"/>
  <c r="H350" i="1"/>
  <c r="J350" i="1" s="1"/>
  <c r="J349" i="1"/>
  <c r="H349" i="1"/>
  <c r="H348" i="1"/>
  <c r="J348" i="1" s="1"/>
  <c r="J347" i="1"/>
  <c r="H347" i="1"/>
  <c r="H346" i="1"/>
  <c r="J346" i="1" s="1"/>
  <c r="J345" i="1"/>
  <c r="H345" i="1"/>
  <c r="H344" i="1"/>
  <c r="J344" i="1" s="1"/>
  <c r="J343" i="1"/>
  <c r="H343" i="1"/>
  <c r="H342" i="1"/>
  <c r="J342" i="1" s="1"/>
  <c r="G342" i="1"/>
  <c r="F342" i="1"/>
  <c r="E342" i="1"/>
  <c r="J341" i="1"/>
  <c r="H341" i="1"/>
  <c r="H340" i="1"/>
  <c r="J340" i="1" s="1"/>
  <c r="H339" i="1"/>
  <c r="J339" i="1" s="1"/>
  <c r="H338" i="1"/>
  <c r="J338" i="1" s="1"/>
  <c r="H337" i="1"/>
  <c r="J337" i="1" s="1"/>
  <c r="H336" i="1"/>
  <c r="J336" i="1" s="1"/>
  <c r="J335" i="1"/>
  <c r="H335" i="1"/>
  <c r="H334" i="1"/>
  <c r="J334" i="1" s="1"/>
  <c r="J333" i="1"/>
  <c r="H333" i="1"/>
  <c r="H332" i="1"/>
  <c r="J332" i="1" s="1"/>
  <c r="H331" i="1"/>
  <c r="J331" i="1" s="1"/>
  <c r="H330" i="1"/>
  <c r="J330" i="1" s="1"/>
  <c r="H329" i="1"/>
  <c r="J329" i="1" s="1"/>
  <c r="H328" i="1"/>
  <c r="J328" i="1" s="1"/>
  <c r="J327" i="1"/>
  <c r="H327" i="1"/>
  <c r="H326" i="1"/>
  <c r="J326" i="1" s="1"/>
  <c r="J325" i="1"/>
  <c r="H325" i="1"/>
  <c r="H324" i="1"/>
  <c r="J324" i="1" s="1"/>
  <c r="H323" i="1"/>
  <c r="J323" i="1" s="1"/>
  <c r="H322" i="1"/>
  <c r="J322" i="1" s="1"/>
  <c r="H321" i="1"/>
  <c r="J321" i="1" s="1"/>
  <c r="H320" i="1"/>
  <c r="J320" i="1" s="1"/>
  <c r="J319" i="1"/>
  <c r="H319" i="1"/>
  <c r="H318" i="1"/>
  <c r="J318" i="1" s="1"/>
  <c r="J317" i="1"/>
  <c r="H317" i="1"/>
  <c r="H316" i="1"/>
  <c r="J316" i="1" s="1"/>
  <c r="H315" i="1"/>
  <c r="J315" i="1" s="1"/>
  <c r="H314" i="1"/>
  <c r="J314" i="1" s="1"/>
  <c r="H313" i="1"/>
  <c r="J313" i="1" s="1"/>
  <c r="G312" i="1"/>
  <c r="F312" i="1"/>
  <c r="E312" i="1"/>
  <c r="H312" i="1" s="1"/>
  <c r="J312" i="1" s="1"/>
  <c r="J311" i="1"/>
  <c r="H311" i="1"/>
  <c r="H310" i="1"/>
  <c r="J310" i="1" s="1"/>
  <c r="G310" i="1"/>
  <c r="F310" i="1"/>
  <c r="E310" i="1"/>
  <c r="J309" i="1"/>
  <c r="H309" i="1"/>
  <c r="H308" i="1"/>
  <c r="J308" i="1" s="1"/>
  <c r="J307" i="1"/>
  <c r="H307" i="1"/>
  <c r="H306" i="1"/>
  <c r="J306" i="1" s="1"/>
  <c r="J305" i="1"/>
  <c r="H305" i="1"/>
  <c r="H304" i="1"/>
  <c r="J304" i="1" s="1"/>
  <c r="J303" i="1"/>
  <c r="H303" i="1"/>
  <c r="H302" i="1"/>
  <c r="J302" i="1" s="1"/>
  <c r="J301" i="1"/>
  <c r="H301" i="1"/>
  <c r="H300" i="1"/>
  <c r="J300" i="1" s="1"/>
  <c r="J299" i="1"/>
  <c r="H299" i="1"/>
  <c r="H298" i="1"/>
  <c r="J298" i="1" s="1"/>
  <c r="J297" i="1"/>
  <c r="H297" i="1"/>
  <c r="H296" i="1"/>
  <c r="J296" i="1" s="1"/>
  <c r="J295" i="1"/>
  <c r="H295" i="1"/>
  <c r="H294" i="1"/>
  <c r="J294" i="1" s="1"/>
  <c r="J293" i="1"/>
  <c r="H293" i="1"/>
  <c r="H292" i="1"/>
  <c r="J292" i="1" s="1"/>
  <c r="J291" i="1"/>
  <c r="H291" i="1"/>
  <c r="H290" i="1"/>
  <c r="J290" i="1" s="1"/>
  <c r="J289" i="1"/>
  <c r="H289" i="1"/>
  <c r="H288" i="1"/>
  <c r="J288" i="1" s="1"/>
  <c r="J287" i="1"/>
  <c r="H287" i="1"/>
  <c r="H286" i="1"/>
  <c r="J286" i="1" s="1"/>
  <c r="J285" i="1"/>
  <c r="H285" i="1"/>
  <c r="H284" i="1"/>
  <c r="J284" i="1" s="1"/>
  <c r="J283" i="1"/>
  <c r="H283" i="1"/>
  <c r="H282" i="1"/>
  <c r="J282" i="1" s="1"/>
  <c r="H281" i="1"/>
  <c r="J281" i="1" s="1"/>
  <c r="G281" i="1"/>
  <c r="F281" i="1"/>
  <c r="E281" i="1"/>
  <c r="J280" i="1"/>
  <c r="H280" i="1"/>
  <c r="H279" i="1"/>
  <c r="J279" i="1" s="1"/>
  <c r="G278" i="1"/>
  <c r="F278" i="1"/>
  <c r="E278" i="1"/>
  <c r="H277" i="1"/>
  <c r="J277" i="1" s="1"/>
  <c r="J276" i="1"/>
  <c r="H276" i="1"/>
  <c r="H275" i="1"/>
  <c r="J275" i="1" s="1"/>
  <c r="H274" i="1"/>
  <c r="J274" i="1" s="1"/>
  <c r="H273" i="1"/>
  <c r="J273" i="1" s="1"/>
  <c r="J272" i="1"/>
  <c r="H272" i="1"/>
  <c r="H271" i="1"/>
  <c r="J271" i="1" s="1"/>
  <c r="H270" i="1"/>
  <c r="J270" i="1" s="1"/>
  <c r="H269" i="1"/>
  <c r="J269" i="1" s="1"/>
  <c r="J268" i="1"/>
  <c r="H268" i="1"/>
  <c r="H267" i="1"/>
  <c r="J267" i="1" s="1"/>
  <c r="H266" i="1"/>
  <c r="J266" i="1" s="1"/>
  <c r="H265" i="1"/>
  <c r="J265" i="1" s="1"/>
  <c r="J264" i="1"/>
  <c r="H264" i="1"/>
  <c r="H263" i="1"/>
  <c r="J263" i="1" s="1"/>
  <c r="H262" i="1"/>
  <c r="J262" i="1" s="1"/>
  <c r="H261" i="1"/>
  <c r="J261" i="1" s="1"/>
  <c r="J260" i="1"/>
  <c r="H260" i="1"/>
  <c r="H259" i="1"/>
  <c r="J259" i="1" s="1"/>
  <c r="H258" i="1"/>
  <c r="J258" i="1" s="1"/>
  <c r="G258" i="1"/>
  <c r="F258" i="1"/>
  <c r="E258" i="1"/>
  <c r="J257" i="1"/>
  <c r="H257" i="1"/>
  <c r="H256" i="1"/>
  <c r="J256" i="1" s="1"/>
  <c r="J255" i="1"/>
  <c r="H255" i="1"/>
  <c r="H254" i="1"/>
  <c r="J254" i="1" s="1"/>
  <c r="J253" i="1"/>
  <c r="H253" i="1"/>
  <c r="H252" i="1"/>
  <c r="J252" i="1" s="1"/>
  <c r="J251" i="1"/>
  <c r="H251" i="1"/>
  <c r="H250" i="1"/>
  <c r="J250" i="1" s="1"/>
  <c r="J249" i="1"/>
  <c r="H249" i="1"/>
  <c r="H248" i="1"/>
  <c r="J248" i="1" s="1"/>
  <c r="J247" i="1"/>
  <c r="H247" i="1"/>
  <c r="H246" i="1"/>
  <c r="J246" i="1" s="1"/>
  <c r="J245" i="1"/>
  <c r="G245" i="1"/>
  <c r="F245" i="1"/>
  <c r="H245" i="1" s="1"/>
  <c r="E245" i="1"/>
  <c r="H244" i="1"/>
  <c r="J244" i="1" s="1"/>
  <c r="H243" i="1"/>
  <c r="J243" i="1" s="1"/>
  <c r="H242" i="1"/>
  <c r="J242" i="1" s="1"/>
  <c r="J241" i="1"/>
  <c r="H241" i="1"/>
  <c r="H240" i="1"/>
  <c r="J240" i="1" s="1"/>
  <c r="H239" i="1"/>
  <c r="J239" i="1" s="1"/>
  <c r="H238" i="1"/>
  <c r="J238" i="1" s="1"/>
  <c r="J237" i="1"/>
  <c r="H237" i="1"/>
  <c r="H236" i="1"/>
  <c r="J236" i="1" s="1"/>
  <c r="H235" i="1"/>
  <c r="J235" i="1" s="1"/>
  <c r="H234" i="1"/>
  <c r="J234" i="1" s="1"/>
  <c r="J233" i="1"/>
  <c r="H233" i="1"/>
  <c r="H232" i="1"/>
  <c r="J232" i="1" s="1"/>
  <c r="H231" i="1"/>
  <c r="J231" i="1" s="1"/>
  <c r="H230" i="1"/>
  <c r="J230" i="1" s="1"/>
  <c r="J229" i="1"/>
  <c r="H229" i="1"/>
  <c r="H228" i="1"/>
  <c r="J228" i="1" s="1"/>
  <c r="H227" i="1"/>
  <c r="J227" i="1" s="1"/>
  <c r="H226" i="1"/>
  <c r="J226" i="1" s="1"/>
  <c r="J225" i="1"/>
  <c r="H225" i="1"/>
  <c r="H224" i="1"/>
  <c r="J224" i="1" s="1"/>
  <c r="H223" i="1"/>
  <c r="J223" i="1" s="1"/>
  <c r="H222" i="1"/>
  <c r="J222" i="1" s="1"/>
  <c r="J221" i="1"/>
  <c r="H221" i="1"/>
  <c r="H220" i="1"/>
  <c r="J220" i="1" s="1"/>
  <c r="H219" i="1"/>
  <c r="J219" i="1" s="1"/>
  <c r="H218" i="1"/>
  <c r="J218" i="1" s="1"/>
  <c r="J217" i="1"/>
  <c r="H217" i="1"/>
  <c r="H216" i="1"/>
  <c r="J216" i="1" s="1"/>
  <c r="H215" i="1"/>
  <c r="J215" i="1" s="1"/>
  <c r="H214" i="1"/>
  <c r="J214" i="1" s="1"/>
  <c r="J213" i="1"/>
  <c r="H213" i="1"/>
  <c r="H212" i="1"/>
  <c r="J212" i="1" s="1"/>
  <c r="H211" i="1"/>
  <c r="J211" i="1" s="1"/>
  <c r="H210" i="1"/>
  <c r="J210" i="1" s="1"/>
  <c r="J209" i="1"/>
  <c r="H209" i="1"/>
  <c r="H208" i="1"/>
  <c r="J208" i="1" s="1"/>
  <c r="H207" i="1"/>
  <c r="J207" i="1" s="1"/>
  <c r="H206" i="1"/>
  <c r="J206" i="1" s="1"/>
  <c r="J205" i="1"/>
  <c r="H205" i="1"/>
  <c r="H204" i="1"/>
  <c r="J204" i="1" s="1"/>
  <c r="H203" i="1"/>
  <c r="J203" i="1" s="1"/>
  <c r="H202" i="1"/>
  <c r="J202" i="1" s="1"/>
  <c r="J201" i="1"/>
  <c r="H201" i="1"/>
  <c r="H200" i="1"/>
  <c r="J200" i="1" s="1"/>
  <c r="H199" i="1"/>
  <c r="J199" i="1" s="1"/>
  <c r="G199" i="1"/>
  <c r="F199" i="1"/>
  <c r="E199" i="1"/>
  <c r="J198" i="1"/>
  <c r="H198" i="1"/>
  <c r="H197" i="1"/>
  <c r="J197" i="1" s="1"/>
  <c r="J196" i="1"/>
  <c r="H196" i="1"/>
  <c r="H195" i="1"/>
  <c r="J195" i="1" s="1"/>
  <c r="J194" i="1"/>
  <c r="H194" i="1"/>
  <c r="H193" i="1"/>
  <c r="J193" i="1" s="1"/>
  <c r="J192" i="1"/>
  <c r="H192" i="1"/>
  <c r="H191" i="1"/>
  <c r="J191" i="1" s="1"/>
  <c r="J190" i="1"/>
  <c r="H190" i="1"/>
  <c r="H189" i="1"/>
  <c r="J189" i="1" s="1"/>
  <c r="J188" i="1"/>
  <c r="H188" i="1"/>
  <c r="H187" i="1"/>
  <c r="J187" i="1" s="1"/>
  <c r="J186" i="1"/>
  <c r="H186" i="1"/>
  <c r="H185" i="1"/>
  <c r="J185" i="1" s="1"/>
  <c r="J184" i="1"/>
  <c r="H184" i="1"/>
  <c r="H183" i="1"/>
  <c r="J183" i="1" s="1"/>
  <c r="J182" i="1"/>
  <c r="H182" i="1"/>
  <c r="H181" i="1"/>
  <c r="J181" i="1" s="1"/>
  <c r="J180" i="1"/>
  <c r="H180" i="1"/>
  <c r="H179" i="1"/>
  <c r="J179" i="1" s="1"/>
  <c r="J178" i="1"/>
  <c r="H178" i="1"/>
  <c r="H177" i="1"/>
  <c r="J177" i="1" s="1"/>
  <c r="G177" i="1"/>
  <c r="F177" i="1"/>
  <c r="E177" i="1"/>
  <c r="J176" i="1"/>
  <c r="H176" i="1"/>
  <c r="H175" i="1"/>
  <c r="J175" i="1" s="1"/>
  <c r="H174" i="1"/>
  <c r="J174" i="1" s="1"/>
  <c r="H173" i="1"/>
  <c r="J173" i="1" s="1"/>
  <c r="J172" i="1"/>
  <c r="H172" i="1"/>
  <c r="H171" i="1"/>
  <c r="J171" i="1" s="1"/>
  <c r="H170" i="1"/>
  <c r="J170" i="1" s="1"/>
  <c r="H169" i="1"/>
  <c r="J169" i="1" s="1"/>
  <c r="J168" i="1"/>
  <c r="H168" i="1"/>
  <c r="H167" i="1"/>
  <c r="J167" i="1" s="1"/>
  <c r="H166" i="1"/>
  <c r="J166" i="1" s="1"/>
  <c r="H165" i="1"/>
  <c r="J165" i="1" s="1"/>
  <c r="G164" i="1"/>
  <c r="F164" i="1"/>
  <c r="E164" i="1"/>
  <c r="H164" i="1" s="1"/>
  <c r="J164" i="1" s="1"/>
  <c r="J163" i="1"/>
  <c r="H163" i="1"/>
  <c r="H162" i="1"/>
  <c r="J162" i="1" s="1"/>
  <c r="J161" i="1"/>
  <c r="H161" i="1"/>
  <c r="H160" i="1"/>
  <c r="J160" i="1" s="1"/>
  <c r="J159" i="1"/>
  <c r="H159" i="1"/>
  <c r="H158" i="1"/>
  <c r="J158" i="1" s="1"/>
  <c r="J157" i="1"/>
  <c r="H157" i="1"/>
  <c r="H156" i="1"/>
  <c r="J156" i="1" s="1"/>
  <c r="J155" i="1"/>
  <c r="H155" i="1"/>
  <c r="H154" i="1"/>
  <c r="J154" i="1" s="1"/>
  <c r="J153" i="1"/>
  <c r="H153" i="1"/>
  <c r="H152" i="1"/>
  <c r="J152" i="1" s="1"/>
  <c r="J151" i="1"/>
  <c r="H151" i="1"/>
  <c r="H150" i="1"/>
  <c r="J150" i="1" s="1"/>
  <c r="J149" i="1"/>
  <c r="H149" i="1"/>
  <c r="H148" i="1"/>
  <c r="J148" i="1" s="1"/>
  <c r="J147" i="1"/>
  <c r="H147" i="1"/>
  <c r="H146" i="1"/>
  <c r="J146" i="1" s="1"/>
  <c r="G145" i="1"/>
  <c r="F145" i="1"/>
  <c r="H145" i="1" s="1"/>
  <c r="J145" i="1" s="1"/>
  <c r="E145" i="1"/>
  <c r="H144" i="1"/>
  <c r="J144" i="1" s="1"/>
  <c r="H143" i="1"/>
  <c r="J143" i="1" s="1"/>
  <c r="H142" i="1"/>
  <c r="J142" i="1" s="1"/>
  <c r="J141" i="1"/>
  <c r="H141" i="1"/>
  <c r="H140" i="1"/>
  <c r="J140" i="1" s="1"/>
  <c r="H139" i="1"/>
  <c r="J139" i="1" s="1"/>
  <c r="H138" i="1"/>
  <c r="J138" i="1" s="1"/>
  <c r="J137" i="1"/>
  <c r="H137" i="1"/>
  <c r="H136" i="1"/>
  <c r="J136" i="1" s="1"/>
  <c r="H135" i="1"/>
  <c r="J135" i="1" s="1"/>
  <c r="H134" i="1"/>
  <c r="J134" i="1" s="1"/>
  <c r="J133" i="1"/>
  <c r="H133" i="1"/>
  <c r="H132" i="1"/>
  <c r="J132" i="1" s="1"/>
  <c r="H131" i="1"/>
  <c r="J131" i="1" s="1"/>
  <c r="H130" i="1"/>
  <c r="J130" i="1" s="1"/>
  <c r="J129" i="1"/>
  <c r="H129" i="1"/>
  <c r="H128" i="1"/>
  <c r="J128" i="1" s="1"/>
  <c r="H127" i="1"/>
  <c r="J127" i="1" s="1"/>
  <c r="H126" i="1"/>
  <c r="J126" i="1" s="1"/>
  <c r="J125" i="1"/>
  <c r="H125" i="1"/>
  <c r="H124" i="1"/>
  <c r="J124" i="1" s="1"/>
  <c r="H123" i="1"/>
  <c r="J123" i="1" s="1"/>
  <c r="H122" i="1"/>
  <c r="J122" i="1" s="1"/>
  <c r="J121" i="1"/>
  <c r="H121" i="1"/>
  <c r="H120" i="1"/>
  <c r="J120" i="1" s="1"/>
  <c r="H119" i="1"/>
  <c r="J119" i="1" s="1"/>
  <c r="G119" i="1"/>
  <c r="F119" i="1"/>
  <c r="E119" i="1"/>
  <c r="J118" i="1"/>
  <c r="H118" i="1"/>
  <c r="J117" i="1"/>
  <c r="H117" i="1"/>
  <c r="J116" i="1"/>
  <c r="H116" i="1"/>
  <c r="J115" i="1"/>
  <c r="H115" i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H100" i="1"/>
  <c r="J99" i="1"/>
  <c r="H99" i="1"/>
  <c r="J98" i="1"/>
  <c r="H98" i="1"/>
  <c r="J97" i="1"/>
  <c r="H97" i="1"/>
  <c r="J96" i="1"/>
  <c r="G96" i="1"/>
  <c r="F96" i="1"/>
  <c r="H96" i="1" s="1"/>
  <c r="E96" i="1"/>
  <c r="H95" i="1"/>
  <c r="J95" i="1" s="1"/>
  <c r="H94" i="1"/>
  <c r="J94" i="1" s="1"/>
  <c r="H93" i="1"/>
  <c r="J93" i="1" s="1"/>
  <c r="J92" i="1"/>
  <c r="H92" i="1"/>
  <c r="H91" i="1"/>
  <c r="J91" i="1" s="1"/>
  <c r="H90" i="1"/>
  <c r="J90" i="1" s="1"/>
  <c r="H89" i="1"/>
  <c r="J89" i="1" s="1"/>
  <c r="J88" i="1"/>
  <c r="H88" i="1"/>
  <c r="H87" i="1"/>
  <c r="J87" i="1" s="1"/>
  <c r="H86" i="1"/>
  <c r="J86" i="1" s="1"/>
  <c r="H85" i="1"/>
  <c r="J85" i="1" s="1"/>
  <c r="J84" i="1"/>
  <c r="H84" i="1"/>
  <c r="H83" i="1"/>
  <c r="J83" i="1" s="1"/>
  <c r="H82" i="1"/>
  <c r="J82" i="1" s="1"/>
  <c r="H81" i="1"/>
  <c r="J81" i="1" s="1"/>
  <c r="J80" i="1"/>
  <c r="H80" i="1"/>
  <c r="H79" i="1"/>
  <c r="J79" i="1" s="1"/>
  <c r="H78" i="1"/>
  <c r="J78" i="1" s="1"/>
  <c r="H77" i="1"/>
  <c r="J77" i="1" s="1"/>
  <c r="J76" i="1"/>
  <c r="H76" i="1"/>
  <c r="H75" i="1"/>
  <c r="J75" i="1" s="1"/>
  <c r="H74" i="1"/>
  <c r="J74" i="1" s="1"/>
  <c r="H73" i="1"/>
  <c r="J73" i="1" s="1"/>
  <c r="H72" i="1"/>
  <c r="J72" i="1" s="1"/>
  <c r="H71" i="1"/>
  <c r="J71" i="1" s="1"/>
  <c r="H70" i="1"/>
  <c r="J70" i="1" s="1"/>
  <c r="H69" i="1"/>
  <c r="J69" i="1" s="1"/>
  <c r="H68" i="1"/>
  <c r="J68" i="1" s="1"/>
  <c r="H67" i="1"/>
  <c r="J67" i="1" s="1"/>
  <c r="H66" i="1"/>
  <c r="J66" i="1" s="1"/>
  <c r="H65" i="1"/>
  <c r="J65" i="1" s="1"/>
  <c r="H64" i="1"/>
  <c r="J64" i="1" s="1"/>
  <c r="H63" i="1"/>
  <c r="J63" i="1" s="1"/>
  <c r="H62" i="1"/>
  <c r="J62" i="1" s="1"/>
  <c r="G61" i="1"/>
  <c r="F61" i="1"/>
  <c r="H61" i="1" s="1"/>
  <c r="J61" i="1" s="1"/>
  <c r="E61" i="1"/>
  <c r="J60" i="1"/>
  <c r="H60" i="1"/>
  <c r="J59" i="1"/>
  <c r="H59" i="1"/>
  <c r="G58" i="1"/>
  <c r="F58" i="1"/>
  <c r="H58" i="1" s="1"/>
  <c r="J58" i="1" s="1"/>
  <c r="E58" i="1"/>
  <c r="H57" i="1"/>
  <c r="J57" i="1" s="1"/>
  <c r="G56" i="1"/>
  <c r="F56" i="1"/>
  <c r="H56" i="1" s="1"/>
  <c r="J56" i="1" s="1"/>
  <c r="E56" i="1"/>
  <c r="J55" i="1"/>
  <c r="H55" i="1"/>
  <c r="J54" i="1"/>
  <c r="H54" i="1"/>
  <c r="J53" i="1"/>
  <c r="H53" i="1"/>
  <c r="J52" i="1"/>
  <c r="H52" i="1"/>
  <c r="J51" i="1"/>
  <c r="H51" i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G42" i="1"/>
  <c r="F42" i="1"/>
  <c r="E42" i="1"/>
  <c r="H42" i="1" s="1"/>
  <c r="J42" i="1" s="1"/>
  <c r="H41" i="1"/>
  <c r="J41" i="1" s="1"/>
  <c r="H40" i="1"/>
  <c r="J40" i="1" s="1"/>
  <c r="G40" i="1"/>
  <c r="F40" i="1"/>
  <c r="E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2" i="1"/>
  <c r="H32" i="1"/>
  <c r="J31" i="1"/>
  <c r="H31" i="1"/>
  <c r="J30" i="1"/>
  <c r="H30" i="1"/>
  <c r="J29" i="1"/>
  <c r="H29" i="1"/>
  <c r="J28" i="1"/>
  <c r="H28" i="1"/>
  <c r="J27" i="1"/>
  <c r="H27" i="1"/>
  <c r="J26" i="1"/>
  <c r="H26" i="1"/>
  <c r="J25" i="1"/>
  <c r="H25" i="1"/>
  <c r="J24" i="1"/>
  <c r="H24" i="1"/>
  <c r="J23" i="1"/>
  <c r="H23" i="1"/>
  <c r="J22" i="1"/>
  <c r="H22" i="1"/>
  <c r="J21" i="1"/>
  <c r="H21" i="1"/>
  <c r="J20" i="1"/>
  <c r="H20" i="1"/>
  <c r="J19" i="1"/>
  <c r="H19" i="1"/>
  <c r="G18" i="1"/>
  <c r="F18" i="1"/>
  <c r="H18" i="1" s="1"/>
  <c r="J18" i="1" s="1"/>
  <c r="E18" i="1"/>
  <c r="H17" i="1"/>
  <c r="J17" i="1" s="1"/>
  <c r="H16" i="1"/>
  <c r="J16" i="1" s="1"/>
  <c r="H15" i="1"/>
  <c r="J15" i="1" s="1"/>
  <c r="H14" i="1"/>
  <c r="J14" i="1" s="1"/>
  <c r="H13" i="1"/>
  <c r="J13" i="1" s="1"/>
  <c r="G13" i="1"/>
  <c r="F13" i="1"/>
  <c r="E13" i="1"/>
  <c r="J12" i="1"/>
  <c r="H12" i="1"/>
  <c r="G11" i="1"/>
  <c r="F11" i="1"/>
  <c r="H11" i="1" s="1"/>
  <c r="J11" i="1" s="1"/>
  <c r="E11" i="1"/>
  <c r="H10" i="1"/>
  <c r="J10" i="1" s="1"/>
  <c r="H9" i="1"/>
  <c r="J9" i="1" s="1"/>
  <c r="H8" i="1"/>
  <c r="J8" i="1" s="1"/>
  <c r="H7" i="1"/>
  <c r="J7" i="1" s="1"/>
  <c r="H6" i="1"/>
  <c r="J6" i="1" s="1"/>
  <c r="G5" i="1"/>
  <c r="F5" i="1"/>
  <c r="F561" i="1" s="1"/>
  <c r="E5" i="1"/>
  <c r="J4" i="1"/>
  <c r="H4" i="1"/>
  <c r="E561" i="1" l="1"/>
  <c r="H561" i="1" s="1"/>
  <c r="J561" i="1" s="1"/>
  <c r="G561" i="1"/>
  <c r="H278" i="1"/>
  <c r="J278" i="1" s="1"/>
  <c r="H5" i="1"/>
  <c r="J5" i="1" s="1"/>
</calcChain>
</file>

<file path=xl/sharedStrings.xml><?xml version="1.0" encoding="utf-8"?>
<sst xmlns="http://schemas.openxmlformats.org/spreadsheetml/2006/main" count="2108" uniqueCount="1483">
  <si>
    <t>附件：截至2022年12月6日国库集中支付（零余额）项目资金（含高水平大学建设资金）支出进度统计表</t>
    <phoneticPr fontId="3" type="noConversion"/>
  </si>
  <si>
    <t>单位：元</t>
    <phoneticPr fontId="3" type="noConversion"/>
  </si>
  <si>
    <t>部门名称</t>
    <phoneticPr fontId="3" type="noConversion"/>
  </si>
  <si>
    <t>项目编号</t>
    <phoneticPr fontId="3" type="noConversion"/>
  </si>
  <si>
    <t>项目名称</t>
    <phoneticPr fontId="3" type="noConversion"/>
  </si>
  <si>
    <t>负责人</t>
    <phoneticPr fontId="3" type="noConversion"/>
  </si>
  <si>
    <t>项目收入</t>
    <phoneticPr fontId="3" type="noConversion"/>
  </si>
  <si>
    <t>项目支出</t>
    <phoneticPr fontId="3" type="noConversion"/>
  </si>
  <si>
    <t>当前余额</t>
    <phoneticPr fontId="3" type="noConversion"/>
  </si>
  <si>
    <t>支出进度</t>
    <phoneticPr fontId="3" type="noConversion"/>
  </si>
  <si>
    <t>序时进度</t>
    <phoneticPr fontId="3" type="noConversion"/>
  </si>
  <si>
    <t>与序时进度差异</t>
    <phoneticPr fontId="3" type="noConversion"/>
  </si>
  <si>
    <t>党政办公室</t>
  </si>
  <si>
    <t>222242</t>
  </si>
  <si>
    <t>转/零A592-2022年高等教育“冲补强”高水平-研究生人才培养32-学位与教改(省)-农业专学“专项”培养模式</t>
  </si>
  <si>
    <t>邓诣群</t>
  </si>
  <si>
    <t>党政办公室 汇总</t>
  </si>
  <si>
    <t>人力资源处</t>
  </si>
  <si>
    <t>222024</t>
  </si>
  <si>
    <t>零A586-2022年“珠江人才计划”引进高层次人才项目</t>
  </si>
  <si>
    <t>严会超</t>
  </si>
  <si>
    <t>222025</t>
  </si>
  <si>
    <t>零A590-新强师工程-2022年珠江学者岗位津贴</t>
  </si>
  <si>
    <t>222420</t>
  </si>
  <si>
    <t>零A608-2022年院士生活津贴（刘耀光、罗锡文）</t>
  </si>
  <si>
    <t>222543</t>
  </si>
  <si>
    <t>零A613-2022年广东特支计划教学名师项目</t>
  </si>
  <si>
    <t>222050</t>
  </si>
  <si>
    <t>转/零A592-2022年高等教育“冲补强”高水平-师资队伍建设</t>
  </si>
  <si>
    <t>人力资源处 汇总</t>
  </si>
  <si>
    <t>国际交流处</t>
  </si>
  <si>
    <t>222052</t>
  </si>
  <si>
    <t>转/零A592-2022年高等教育“冲补强”高水平-国际交流合作</t>
  </si>
  <si>
    <t>陈乐天</t>
  </si>
  <si>
    <t>国际交流处 汇总</t>
  </si>
  <si>
    <t>本科生院（原教务处）</t>
  </si>
  <si>
    <t>221058</t>
  </si>
  <si>
    <t>零A551-2021年德育和劳动教育专项-“校地结对，实践育人”项目</t>
  </si>
  <si>
    <t>王建武</t>
  </si>
  <si>
    <t>222076</t>
  </si>
  <si>
    <t>零A595-教育发展专项-新强师工程2022年广东省教育教学成果奖</t>
  </si>
  <si>
    <t>222049</t>
  </si>
  <si>
    <t>转/零A592-2022年高等教育“冲补强”高水平-本科生人才培养</t>
  </si>
  <si>
    <t>222396</t>
  </si>
  <si>
    <t>转/零A592-2022年高等教育“冲补强”高水平-本科生人才培养-教学仪器设备更新</t>
  </si>
  <si>
    <t>本科生院（原教务处） 汇总</t>
  </si>
  <si>
    <t>党委学生工作部</t>
  </si>
  <si>
    <t>221004</t>
  </si>
  <si>
    <t>零A525直达-（中央）2021年高校应征入伍资助资金</t>
  </si>
  <si>
    <t>赵凤</t>
  </si>
  <si>
    <t>221041</t>
  </si>
  <si>
    <t>零A546-2021年基础教育质量监测和督导评估等-学生暑期社会实践活动宣传补助经费</t>
  </si>
  <si>
    <t>221395</t>
  </si>
  <si>
    <t>零A564直达-应征入伍服义务兵役国家资助资金</t>
  </si>
  <si>
    <t>221396</t>
  </si>
  <si>
    <t>零A565直达-退役士兵本专科国家助学金高校学费资助省财政资金（高等教育）</t>
  </si>
  <si>
    <t>222004</t>
  </si>
  <si>
    <t>零A577直达-2022年研究生国家奖助学金省级资金</t>
  </si>
  <si>
    <t>222005</t>
  </si>
  <si>
    <t>零A578-2022年退役士兵国家助学金高校学费资助省级资金（高等教育）</t>
  </si>
  <si>
    <t>222006</t>
  </si>
  <si>
    <t>零A579-2022年本专科生国家奖助学金省级资金（高等教育）</t>
  </si>
  <si>
    <t>222007</t>
  </si>
  <si>
    <t>零A580直达-2022年研究生国家奖助学金中央资金</t>
  </si>
  <si>
    <t>222008</t>
  </si>
  <si>
    <t>零A581直达-2022年退役士兵国家助学金高校学费资助中央资金</t>
  </si>
  <si>
    <t>222009</t>
  </si>
  <si>
    <t>零A582直达-2022年本专科国家奖助学金中央资金</t>
  </si>
  <si>
    <t>222010</t>
  </si>
  <si>
    <t>零A583直达-2022年高校应征入伍资助资金</t>
  </si>
  <si>
    <t>222020</t>
  </si>
  <si>
    <t>零A589-2022德育和劳动教育专项-学校“三全育人”工作项目</t>
  </si>
  <si>
    <t>222021</t>
  </si>
  <si>
    <t>零A589-2022德育和劳动教育专项-“立修博报”大学生主题教育系列活动</t>
  </si>
  <si>
    <t>222022</t>
  </si>
  <si>
    <t>零A589-2022德育和劳动教育专项-大学生心理健康教育区域中心建设</t>
  </si>
  <si>
    <t>林媛</t>
  </si>
  <si>
    <t>222079</t>
  </si>
  <si>
    <t>零A598-清算下达2022年广东省学生资助省财政资金-省级</t>
  </si>
  <si>
    <t>222080</t>
  </si>
  <si>
    <t>零A599直达-清算下达2022年广东省学生资助省财政资金-中央</t>
  </si>
  <si>
    <t>222404</t>
  </si>
  <si>
    <t>零A607-2022年中央专项彩票公益金支持大学生创新创业项目</t>
  </si>
  <si>
    <t>222540</t>
  </si>
  <si>
    <t>零A607-2022年中央专项彩票公益金子卡1-互联网创业新工科专创融合课程</t>
  </si>
  <si>
    <t>林钻辉</t>
  </si>
  <si>
    <t>222541</t>
  </si>
  <si>
    <t>零A607-2022年中央专项彩票公益金子卡2-大学生职业生涯发展与就业力提升</t>
  </si>
  <si>
    <t>222542</t>
  </si>
  <si>
    <t>零A607-2022年中央专项彩票公益金子卡3-大学生创新创业基础</t>
  </si>
  <si>
    <t>曾璇</t>
  </si>
  <si>
    <t>222315</t>
  </si>
  <si>
    <t>转/零A592-2022年高等教育“冲补强”高水平-本科生人才培养-学工部</t>
  </si>
  <si>
    <t>赵凤/徐衍</t>
  </si>
  <si>
    <t>党委学生工作部 汇总</t>
  </si>
  <si>
    <t>研究生处</t>
  </si>
  <si>
    <t>222069</t>
  </si>
  <si>
    <t>转/零A592-2022年高等教育“冲补强”高水平-研究生人才培养</t>
  </si>
  <si>
    <t>庄楚雄</t>
  </si>
  <si>
    <t>研究生处 汇总</t>
  </si>
  <si>
    <t>科学研究院（原科研处）</t>
  </si>
  <si>
    <t>222078</t>
  </si>
  <si>
    <t>零A597-2022年省科协事业发展专项经费-深化科技经济融合</t>
  </si>
  <si>
    <t>谢青梅</t>
  </si>
  <si>
    <t>222117</t>
  </si>
  <si>
    <t>零A600-2021年广东省科学技术奖</t>
  </si>
  <si>
    <t>222275</t>
  </si>
  <si>
    <t>转/零A592-2022年高等教育“冲补强”高水平-科创能力提升-军工保密资质专项</t>
  </si>
  <si>
    <t>222276</t>
  </si>
  <si>
    <t>转/零A592-2022年高等教育“冲补强”高水平-科创能力提升-国家重点实验室重组</t>
  </si>
  <si>
    <t>杨瑞春</t>
  </si>
  <si>
    <t>222277</t>
  </si>
  <si>
    <t>转/零A592-2022年高等教育“冲补强”高水平-科创能力提升-实验动物中心优化升级</t>
  </si>
  <si>
    <t>222278</t>
  </si>
  <si>
    <t>转/零A592-2022年高等教育“冲补强”高水平-科创能力提升-农业转基因生物试验基地优化升级</t>
  </si>
  <si>
    <t>222280</t>
  </si>
  <si>
    <t>转/零A592-2022年高等教育“冲补强”高水平-科创能力提升-成果宣传推广项目</t>
  </si>
  <si>
    <t>222281</t>
  </si>
  <si>
    <t>转/零A592-2022年高等教育“冲补强”高水平-科创能力提升-社科共建项目</t>
  </si>
  <si>
    <t>黄亚月</t>
  </si>
  <si>
    <t>222294</t>
  </si>
  <si>
    <t>转/零A592-2022年高等教育“冲补强”高水平-科创能力提升-科普基地</t>
  </si>
  <si>
    <t>222299</t>
  </si>
  <si>
    <t>转/零A592-2022年高等教育“冲补强”高水平-科创能力提升-智库建设项目</t>
  </si>
  <si>
    <t>222300</t>
  </si>
  <si>
    <t>转/零A592-2022年高等教育“冲补强”高水平-科创能力提升-打造服务乡村振兴品牌亮点</t>
  </si>
  <si>
    <t>郭迪杰</t>
  </si>
  <si>
    <t>222301</t>
  </si>
  <si>
    <t>转/零A592-2022年高等教育“冲补强”高水平-科创能力提升-全国新农院第四届乡村振兴论坛</t>
  </si>
  <si>
    <t>222302</t>
  </si>
  <si>
    <t>转/零A592-2022年高等教育“冲补强”高水平-科创能力提升-华南农业大学科技创新大会</t>
  </si>
  <si>
    <t>苏弟华</t>
  </si>
  <si>
    <t>科学研究院（原科研处） 汇总</t>
  </si>
  <si>
    <t>总务部（原后勤管理处）</t>
  </si>
  <si>
    <t>522000</t>
  </si>
  <si>
    <t>零A584-2022年华南农业大学综合体育馆项目总卡</t>
  </si>
  <si>
    <t>邱昀</t>
  </si>
  <si>
    <t>总务部（原后勤管理处） 汇总</t>
  </si>
  <si>
    <t>发展规划处</t>
  </si>
  <si>
    <t>222074</t>
  </si>
  <si>
    <t>零A594-2022年基础教育质量监测督导评估及特色专项</t>
  </si>
  <si>
    <t>章家恩</t>
  </si>
  <si>
    <t>222048</t>
  </si>
  <si>
    <t>转/零A592-2022年高等教育“冲补强”高水平-学科建设</t>
  </si>
  <si>
    <t>发展规划处 汇总</t>
  </si>
  <si>
    <t>农学院</t>
  </si>
  <si>
    <t>221417</t>
  </si>
  <si>
    <t>零A570-2021年海外名师项目-华南大豆耐酸铝胁迫的根际微生物机制</t>
  </si>
  <si>
    <t>连腾祥</t>
  </si>
  <si>
    <t>221418</t>
  </si>
  <si>
    <t>零A570-2021年海外名师项目-植物代谢海外名师项目</t>
  </si>
  <si>
    <t>王波</t>
  </si>
  <si>
    <t>222126</t>
  </si>
  <si>
    <t>零A602直达-2022年中央支持地方高校改革发展资金-“双一流”学科建设补助-师资队伍建设-引进人才科研启动34</t>
  </si>
  <si>
    <t>王州飞</t>
  </si>
  <si>
    <t>222129</t>
  </si>
  <si>
    <t>零A602直达-2022年中央支持地方高校改革发展资金-“双一流”学科建设补助-师资队伍建设-引进人才科研启动37</t>
  </si>
  <si>
    <t>汪文毅</t>
  </si>
  <si>
    <t>222130</t>
  </si>
  <si>
    <t>零A602直达-2022年中央支持地方高校改革发展资金-“双一流”学科建设补助-师资队伍建设-引进人才科研启动38</t>
  </si>
  <si>
    <t>222152</t>
  </si>
  <si>
    <t>零A602直达-2022年中央支持地方高校改革发展资金-“双一流”学科建设补助-师资队伍建设-引进人才科研启动60</t>
  </si>
  <si>
    <t>王媛媛</t>
  </si>
  <si>
    <t>222178</t>
  </si>
  <si>
    <t>零A602直达-2022年中央支持地方高校改革发展资金-“双一流”学科建设补助-师资队伍建设-引进人才科研启动77</t>
  </si>
  <si>
    <t>赵佳</t>
  </si>
  <si>
    <t>222338</t>
  </si>
  <si>
    <t>零A602直达-2022年中央支持地方高校改革发展资金-“双一流”学科建设补助-科创能力提升-提质增效1-水稻氮高效利用</t>
  </si>
  <si>
    <t>胡斌</t>
  </si>
  <si>
    <t>222362</t>
  </si>
  <si>
    <t>零A602直达-2022年中央支持地方高校改革发展资金-“双一流”学科建设补助-科创能力提升-提质增效25-氮源变化对种养产业链全生命周期</t>
  </si>
  <si>
    <t>王小龙</t>
  </si>
  <si>
    <t>222413</t>
  </si>
  <si>
    <t>零A602直达-2022年中央支持地方高校改革发展资金-“双一流”学科建设补助-师资队伍建设-引进人才科研启动94</t>
  </si>
  <si>
    <t>张慧</t>
  </si>
  <si>
    <t>F22017</t>
  </si>
  <si>
    <t>零B559-丝苗米增香栽培技术集成研究示范</t>
  </si>
  <si>
    <t>唐湘如</t>
  </si>
  <si>
    <t>222065</t>
  </si>
  <si>
    <t>转/零A592-2022年高等教育“冲补强”高水平-师资队伍建设-引进人才科研启动13</t>
  </si>
  <si>
    <t>赫圣博</t>
  </si>
  <si>
    <t>222082</t>
  </si>
  <si>
    <t>转/零A592-2022年高等教育“冲补强”高水平-学科建设-一流学科/农学</t>
  </si>
  <si>
    <t>储成才</t>
  </si>
  <si>
    <t>222106</t>
  </si>
  <si>
    <t>转/零A592-2022年高等教育“冲补强”高水平-师资队伍建设-引进人才科研启动19</t>
  </si>
  <si>
    <t>祁剑英</t>
  </si>
  <si>
    <t>222213</t>
  </si>
  <si>
    <t>转/零A592-2022年高等教育“冲补强”高水平-研究生人才培养3-课程思政(校)-基因组学</t>
  </si>
  <si>
    <t>王少奎</t>
  </si>
  <si>
    <t>222220</t>
  </si>
  <si>
    <t>转/零A592-2022年高等教育“冲补强”高水平-研究生人才培养10-示范课程（校）-分子数量遗传学</t>
  </si>
  <si>
    <t>刘桂富</t>
  </si>
  <si>
    <t>222225</t>
  </si>
  <si>
    <t>转/零A592-2022年高等教育“冲补强”高水平-研究生人才培养15-教材(校)-作物科学研究实验技术</t>
  </si>
  <si>
    <t>段美洋</t>
  </si>
  <si>
    <t>222226</t>
  </si>
  <si>
    <t>转/零A592-2022年高等教育“冲补强”高水平-研究生人才培养16-教材(校)-分子数量遗传学</t>
  </si>
  <si>
    <t>222241</t>
  </si>
  <si>
    <t>转/零A592-2022年高等教育“冲补强”高水平-研究生人才培养31-学位与教改(省)-高校研究生“导学思政</t>
  </si>
  <si>
    <t>孔晓娟</t>
  </si>
  <si>
    <t>222257</t>
  </si>
  <si>
    <t>转/零A592-2022年高等教育“冲补强”高水平-研究生人才培养47-示范课程(省)-分子数量遗传学</t>
  </si>
  <si>
    <t>222316</t>
  </si>
  <si>
    <t>转/零A592-2022年高等教育“冲补强”高水平-本科生人才培养-农学院</t>
  </si>
  <si>
    <t>彭新湘</t>
  </si>
  <si>
    <t>222424</t>
  </si>
  <si>
    <t>转/零A592-2022年高等教育“冲补强”高水平-科创能力提升-重大成果2-香稻增香增产关键技术创建与应用</t>
  </si>
  <si>
    <t>222449</t>
  </si>
  <si>
    <t>转/零A592-2022年高等教育“冲补强”高水平-科创能力提升-社科共建17-广东省粮食生产系统碳汇补偿标准激励</t>
  </si>
  <si>
    <t>222515</t>
  </si>
  <si>
    <t>转/零A592-2022年高等教育“冲补强”高水平-科创能力提升-打造服务乡振40-一村一品轻骑兵-高产优质大豆新品</t>
  </si>
  <si>
    <t>年海</t>
  </si>
  <si>
    <t>222528</t>
  </si>
  <si>
    <t>转/零A592-2022年高等教育“冲补强”高水平-科创能力提升-提质增效21-大豆功能基因调控根际微生物协同</t>
  </si>
  <si>
    <t>222529</t>
  </si>
  <si>
    <t>转/零A592-2022年高等教育“冲补强”高水平-国际交流合作1-作物学学科国际伙伴培养计划</t>
  </si>
  <si>
    <t>刘向东</t>
  </si>
  <si>
    <t>222546</t>
  </si>
  <si>
    <t>转/零A592-2022年高等教育“冲补强”高水平-师资队伍建设-引进人才科研启动34-11.22余额</t>
  </si>
  <si>
    <t>222548</t>
  </si>
  <si>
    <t>转/零A592-2022年高等教育“冲补强”高水平-师资队伍建设-引进人才科研启动37-11.22余额</t>
  </si>
  <si>
    <t>222549</t>
  </si>
  <si>
    <t>转/零A592-2022年高等教育“冲补强”高水平-师资队伍建设-引进人才科研启动38-11.22余额</t>
  </si>
  <si>
    <t>222552</t>
  </si>
  <si>
    <t>转/零A592-2022年高等教育“冲补强”高水平-师资队伍建设-引进人才科研启动60-11.22余额</t>
  </si>
  <si>
    <t>222555</t>
  </si>
  <si>
    <t>转/零A592-2022年高等教育“冲补强”高水平-师资队伍建设-引进人才科研启动77-11.22余额</t>
  </si>
  <si>
    <t>222556</t>
  </si>
  <si>
    <t>转/零A592-2022年高等教育“冲补强”高水平-科创能力提升-提质增效1-水稻氮高效利用-11.22余额</t>
  </si>
  <si>
    <t>222563</t>
  </si>
  <si>
    <t>转/零A592-2022年高等教育“冲补强”高水平-科创能力提升-提质增效25-氮源变化对种养产业链-11.22余额</t>
  </si>
  <si>
    <t>222565</t>
  </si>
  <si>
    <t>转/零A592-2022年高等教育“冲补强”高水平-师资队伍建设-引进人才科研启动94-11.22余额</t>
  </si>
  <si>
    <t>农学院 汇总</t>
  </si>
  <si>
    <t>资源环境学院</t>
  </si>
  <si>
    <t>222127</t>
  </si>
  <si>
    <t>零A602直达-2022年中央支持地方高校改革发展资金-“双一流”学科建设补助-师资队伍建设-引进人才科研启动35</t>
  </si>
  <si>
    <t>李晶</t>
  </si>
  <si>
    <t>222136</t>
  </si>
  <si>
    <t>零A602直达-2022年中央支持地方高校改革发展资金-“双一流”学科建设补助-师资队伍建设-引进人才科研启动44</t>
  </si>
  <si>
    <t>孙少龙</t>
  </si>
  <si>
    <t>222151</t>
  </si>
  <si>
    <t>零A602直达-2022年中央支持地方高校改革发展资金-“双一流”学科建设补助-师资队伍建设-引进人才科研启动59</t>
  </si>
  <si>
    <t>陈澄宇</t>
  </si>
  <si>
    <t>222176</t>
  </si>
  <si>
    <t>零A602直达-2022年中央支持地方高校改革发展资金-“双一流”学科建设补助-师资队伍建设-引进人才科研启动75</t>
  </si>
  <si>
    <t>银仁莉</t>
  </si>
  <si>
    <t>222354</t>
  </si>
  <si>
    <t>零A602直达-2022年中央支持地方高校改革发展资金-“双一流”学科建设补助-科创能力提升-提质增效17-水处理高级氧化技术</t>
  </si>
  <si>
    <t>黄柱坚</t>
  </si>
  <si>
    <t>222355</t>
  </si>
  <si>
    <t>零A602直达-2022年中央支持地方高校改革发展资金-“双一流”学科建设补助-科创能力提升-提质增效18-TRAF蛋白调控自噬起始和终止的子机制</t>
  </si>
  <si>
    <t>齐华</t>
  </si>
  <si>
    <t>F22016</t>
  </si>
  <si>
    <t>零B558-严格管控类耕地种植结构调整模式研究与示范</t>
  </si>
  <si>
    <t>张玉龙</t>
  </si>
  <si>
    <t>222062</t>
  </si>
  <si>
    <t>转/零A592-2022年高等教育“冲补强”高水平-师资队伍建设-引进人才科研启动10</t>
  </si>
  <si>
    <t>薛卫星</t>
  </si>
  <si>
    <t>222087</t>
  </si>
  <si>
    <t>转/零A592-2022年高等教育“冲补强”高水平-学科建设-一流学科支撑学科建设-资环</t>
  </si>
  <si>
    <t>李永涛</t>
  </si>
  <si>
    <t>222110</t>
  </si>
  <si>
    <t>转/零A592-2022年高等教育“冲补强”高水平-师资队伍建设-引进人才科研启动23</t>
  </si>
  <si>
    <t>朱雁平</t>
  </si>
  <si>
    <t>222113</t>
  </si>
  <si>
    <t>转/零A592-2022年高等教育“冲补强”高水平-师资队伍建设-引进人才科研启动26</t>
  </si>
  <si>
    <t>汤贤哲</t>
  </si>
  <si>
    <t>222322</t>
  </si>
  <si>
    <t>转/零A592-2022年高等教育“冲补强”高水平-本科生人才培养-资环学院</t>
  </si>
  <si>
    <t>李永涛/蔡昆争</t>
  </si>
  <si>
    <t>222447</t>
  </si>
  <si>
    <t>转/零A592-2022年高等教育“冲补强”高水平-科创能力提升-社科共建15-土壤污染管控与修复问题研究</t>
  </si>
  <si>
    <t>任宗玲</t>
  </si>
  <si>
    <t>222482</t>
  </si>
  <si>
    <t>转/零A592-2022年高等教育“冲补强”高水平-科创能力提升-打造服务乡振7-一村一品轻骑兵-三华李高效种植及品牌构建</t>
  </si>
  <si>
    <t>邓兰生</t>
  </si>
  <si>
    <t>222504</t>
  </si>
  <si>
    <t>转/零A592-2022年高等教育“冲补强”高水平-科创能力提升-打造服务乡振29-一村一品轻骑兵-土壤改良磻溪青梅</t>
  </si>
  <si>
    <t>彭桂香</t>
  </si>
  <si>
    <t>222530</t>
  </si>
  <si>
    <t>转/零A592-2022年高等教育“冲补强”高水平-师资队伍建设-长江、珠江学者配套经费11</t>
  </si>
  <si>
    <t>田江</t>
  </si>
  <si>
    <t>222547</t>
  </si>
  <si>
    <t>转/零A592-2022年高等教育“冲补强”高水平-师资队伍建设-引进人才科研启动35-11.22余额</t>
  </si>
  <si>
    <t>222550</t>
  </si>
  <si>
    <t>转/零A592-2022年高等教育“冲补强”高水平-师资队伍建设-引进人才科研启动44-11.22余额</t>
  </si>
  <si>
    <t>222551</t>
  </si>
  <si>
    <t>转/零A592-2022年高等教育“冲补强”高水平-师资队伍建设-引进人才科研启动59-11.22余额</t>
  </si>
  <si>
    <t>222553</t>
  </si>
  <si>
    <t>转/零A592-2022年高等教育“冲补强”高水平-师资队伍建设-引进人才科研启动75-11.22余额</t>
  </si>
  <si>
    <t>222560</t>
  </si>
  <si>
    <t>转/零A592-2022年高等教育“冲补强”高水平-科创能力提升-提质增效17-水处理高级氧化技术-11.22余额</t>
  </si>
  <si>
    <t>222561</t>
  </si>
  <si>
    <t>转/零A592-2022年高等教育“冲补强”高水平-科创能力提升-提质增效18-TRAF蛋白调控自噬-11.22余额</t>
  </si>
  <si>
    <t>资源环境学院 汇总</t>
  </si>
  <si>
    <t>动物科学学院</t>
  </si>
  <si>
    <t>222060</t>
  </si>
  <si>
    <t>转/零A592-2022年高等教育“冲补强”高水平-师资队伍建设-引进人才科研启动8</t>
  </si>
  <si>
    <t>王伟唯</t>
  </si>
  <si>
    <t>222063</t>
  </si>
  <si>
    <t>转/零A592-2022年高等教育“冲补强”高水平-师资队伍建设-引进人才科研启动11</t>
  </si>
  <si>
    <t>黎镇晖</t>
  </si>
  <si>
    <t>222089</t>
  </si>
  <si>
    <t>转/零A592-2022年高等教育“冲补强”高水平-学科建设-广东省重点建设学科建设-动科</t>
  </si>
  <si>
    <t>江青艳</t>
  </si>
  <si>
    <t>222122</t>
  </si>
  <si>
    <t>转/零A592-2022年高等教育“冲补强”高水平-师资队伍建设-引进人才科研启动30</t>
  </si>
  <si>
    <t>冯敏</t>
  </si>
  <si>
    <t>222123</t>
  </si>
  <si>
    <t>转/零A592-2022年高等教育“冲补强”高水平-师资队伍建设-引进人才科研启动31</t>
  </si>
  <si>
    <t>韩素芳</t>
  </si>
  <si>
    <t>222147</t>
  </si>
  <si>
    <t>转/零A592-2022年高等教育“冲补强”高水平-师资队伍建设-引进人才科研启动55</t>
  </si>
  <si>
    <t>印遇龙</t>
  </si>
  <si>
    <t>222154</t>
  </si>
  <si>
    <t>转/零A592-2022年高等教育“冲补强”高水平-师资队伍建设-引进人才科研启动62</t>
  </si>
  <si>
    <t>任文凯</t>
  </si>
  <si>
    <t>222156</t>
  </si>
  <si>
    <t>转/零A592-2022年高等教育“冲补强”高水平-师资队伍建设-引进人才科研启动64</t>
  </si>
  <si>
    <t>胡豆豆</t>
  </si>
  <si>
    <t>222258</t>
  </si>
  <si>
    <t>转/零A592-2022年高等教育“冲补强”高水平-研究生人才培养48-教学案例库(省)-蚕桑资源</t>
  </si>
  <si>
    <t>刘吉平</t>
  </si>
  <si>
    <t>222321</t>
  </si>
  <si>
    <t>转/零A592-2022年高等教育“冲补强”高水平-本科生人才培养-动科学院</t>
  </si>
  <si>
    <t>222349</t>
  </si>
  <si>
    <t>转/零A592-2022年高等教育“冲补强”高水平-科创能力提升-提质增效12-昆虫细胞死亡</t>
  </si>
  <si>
    <t>田铃</t>
  </si>
  <si>
    <t>222352</t>
  </si>
  <si>
    <t>转/零A592-2022年高等教育“冲补强”高水平-科创能力提升-提质增效15-采食的肠-脑轴神经调控</t>
  </si>
  <si>
    <t>朱灿俊</t>
  </si>
  <si>
    <t>222357</t>
  </si>
  <si>
    <t>转/零A592-2022年高等教育“冲补强”高水平-科创能力提升-提质增效20-STAT3-bFGF介导脯氨酸促胎盘血管生成</t>
  </si>
  <si>
    <t>谭成全</t>
  </si>
  <si>
    <t>222360</t>
  </si>
  <si>
    <t>转/零A592-2022年高等教育“冲补强”高水平-科创能力提升-提质增效23-猪脂质代谢的表观遗传调控研究</t>
  </si>
  <si>
    <t>张琳</t>
  </si>
  <si>
    <t>222361</t>
  </si>
  <si>
    <t>转/零A592-2022年高等教育“冲补强”高水平-科创能力提升-提质增效24-非编码RNA”翻译多肽调控家鸡肌肉发育</t>
  </si>
  <si>
    <t>222365</t>
  </si>
  <si>
    <t>转/零A592-2022年高等教育“冲补强”高水平-科创能力提升-提质增效28-GPRC5B介导维生素A代谢物对母猪泌乳</t>
  </si>
  <si>
    <t>张世海</t>
  </si>
  <si>
    <t>222372</t>
  </si>
  <si>
    <t>转/零A592-2022年高等教育“冲补强”高水平-科创能力提升-提质增效35-宿主蛋白m6A甲基化修饰在ALV诱导肿瘤</t>
  </si>
  <si>
    <t>张新珩</t>
  </si>
  <si>
    <t>222382</t>
  </si>
  <si>
    <t>转/零A592-2022年高等教育“冲补强”高水平-科创能力提升-提质增效44-基于高分辨结构的分子对接筛选家蚕抗</t>
  </si>
  <si>
    <t>孙京臣</t>
  </si>
  <si>
    <t>222383</t>
  </si>
  <si>
    <t>转/零A592-2022年高等教育“冲补强”高水平-科创能力提升-提质增效45-多基因来源的重组型lncRNA的鉴定及其</t>
  </si>
  <si>
    <t>聂庆华</t>
  </si>
  <si>
    <t>222387</t>
  </si>
  <si>
    <t>转/零A592-2022年高等教育“冲补强”高水平-科创能力提升-提质增效49-基于干细胞培养类器官技术的ETEC损伤</t>
  </si>
  <si>
    <t>王修启</t>
  </si>
  <si>
    <t>222423</t>
  </si>
  <si>
    <t>转/零A592-2022年高等教育“冲补强”高水平-科创能力提升-重大成果1-五系配套瘦肉型猪选育关键技术与应用</t>
  </si>
  <si>
    <t>吴珍芳</t>
  </si>
  <si>
    <t>222431</t>
  </si>
  <si>
    <t>转/零A592-2022年高等教育“冲补强”高水平-科创能力提升-重大成果9-提高仔猪肠道健康的营养调控关键技术及</t>
  </si>
  <si>
    <t>222494</t>
  </si>
  <si>
    <t>转/零A592-2022年高等教育“冲补强”高水平-科创能力提升-打造服务乡振19-一村一品轻骑兵-从化凤凰鸡饲料配</t>
  </si>
  <si>
    <t>李鸿鑫</t>
  </si>
  <si>
    <t>222508</t>
  </si>
  <si>
    <t>转/零A592-2022年高等教育“冲补强”高水平-科创能力提升-打造服务乡振33-一村一品轻骑兵-蛋鸡重要病原快检</t>
  </si>
  <si>
    <t>222534</t>
  </si>
  <si>
    <t>转/零A592-2022年高等教育“冲补强”高水平-师资队伍建设-引进人才科研启动102</t>
  </si>
  <si>
    <t>王晓帆</t>
  </si>
  <si>
    <t>动物科学学院 汇总</t>
  </si>
  <si>
    <t>林学与风景园林学院</t>
  </si>
  <si>
    <t>221421</t>
  </si>
  <si>
    <t>零A570-2021年海外名师项目-瓦赫宁根大学著名化学生态学者来粤交流与合作</t>
  </si>
  <si>
    <t>马涛</t>
  </si>
  <si>
    <t>221422</t>
  </si>
  <si>
    <t>零A570-2021年海外名师项目-国家公园管理关键技术交流与合作</t>
  </si>
  <si>
    <t>邱权</t>
  </si>
  <si>
    <t>222054</t>
  </si>
  <si>
    <t>转/零A592-2022年高等教育“冲补强”高水平-师资队伍建设-引进人才科研启动2</t>
  </si>
  <si>
    <t>谭建文</t>
  </si>
  <si>
    <t>222059</t>
  </si>
  <si>
    <t>转/零A592-2022年高等教育“冲补强”高水平-师资队伍建设-引进人才科研启动7</t>
  </si>
  <si>
    <t>孙晔</t>
  </si>
  <si>
    <t>222068</t>
  </si>
  <si>
    <t>转/零A592-2022年高等教育“冲补强”高水平-师资队伍建设-长江、珠江学者配套1</t>
  </si>
  <si>
    <t>葛良法</t>
  </si>
  <si>
    <t>222092</t>
  </si>
  <si>
    <t>转/零A592-2022年高等教育“冲补强”高水平-学科建设-新增博士一级学位授权点-林风</t>
  </si>
  <si>
    <t>彭昌操</t>
  </si>
  <si>
    <t>222131</t>
  </si>
  <si>
    <t>转/零A592-2022年高等教育“冲补强”高水平-师资队伍建设-引进人才科研启动39</t>
  </si>
  <si>
    <t>陈辉</t>
  </si>
  <si>
    <t>222132</t>
  </si>
  <si>
    <t>转/零A592-2022年高等教育“冲补强”高水平-师资队伍建设-引进人才科研启动40</t>
  </si>
  <si>
    <t>唐明</t>
  </si>
  <si>
    <t>222146</t>
  </si>
  <si>
    <t>转/零A592-2022年高等教育“冲补强”高水平-师资队伍建设-引进人才科研启动54</t>
  </si>
  <si>
    <t>张建霞</t>
  </si>
  <si>
    <t>222150</t>
  </si>
  <si>
    <t>转/零A592-2022年高等教育“冲补强”高水平-师资队伍建设-引进人才科研启动58</t>
  </si>
  <si>
    <t>陈崇贤</t>
  </si>
  <si>
    <t>222183</t>
  </si>
  <si>
    <t>转/零A592-2022年高等教育“冲补强”高水平-师资队伍建设-引进人才科研启动78</t>
  </si>
  <si>
    <t>李建明</t>
  </si>
  <si>
    <t>222227</t>
  </si>
  <si>
    <t>转/零A592-2022年高等教育“冲补强”高水平-研究生人才培养17-教材(校)-林业调查规划设计教程</t>
  </si>
  <si>
    <t>邓成</t>
  </si>
  <si>
    <t>222229</t>
  </si>
  <si>
    <t>转/零A592-2022年高等教育“冲补强”高水平-研究生人才培养19-教材(校)-研究生学业适应与发展</t>
  </si>
  <si>
    <t>陈晓梅</t>
  </si>
  <si>
    <t>222245</t>
  </si>
  <si>
    <t>转/零A592-2022年高等教育“冲补强”高水平-研究生人才培养35-学位与教改(省)-基于校企协同育人风景园林</t>
  </si>
  <si>
    <t>刘小蓓</t>
  </si>
  <si>
    <t>222318</t>
  </si>
  <si>
    <t>转/零A592-2022年高等教育“冲补强”高水平-本科生人才培养-林风学院</t>
  </si>
  <si>
    <t>222346</t>
  </si>
  <si>
    <t>转/零A592-2022年高等教育“冲补强”高水平-科创能力提升-提质增效9-大豆产量相关性状遗传基础解析</t>
  </si>
  <si>
    <t>222380</t>
  </si>
  <si>
    <t>转/零A592-2022年高等教育“冲补强”高水平-科创能力提升-提质增效42-林木半纤维素木聚糖合成调控机制研究</t>
  </si>
  <si>
    <t>吴蔼民</t>
  </si>
  <si>
    <t>222427</t>
  </si>
  <si>
    <t>转/零A592-2022年高等教育“冲补强”高水平-科创能力提升-重大成果5-辣木、构树、黄梁木等木本饲料资源培育</t>
  </si>
  <si>
    <t>陈晓阳</t>
  </si>
  <si>
    <t>林学与风景园林学院 汇总</t>
  </si>
  <si>
    <t>工程学院</t>
  </si>
  <si>
    <t>222055</t>
  </si>
  <si>
    <t>转/零A592-2022年高等教育“冲补强”高水平-师资队伍建设-引进人才科研启动3</t>
  </si>
  <si>
    <t>冯骁</t>
  </si>
  <si>
    <t>222058</t>
  </si>
  <si>
    <t>转/零A592-2022年高等教育“冲补强”高水平-师资队伍建设-引进人才科研启动6</t>
  </si>
  <si>
    <t>吴双龙</t>
  </si>
  <si>
    <t>222084</t>
  </si>
  <si>
    <t>转/零A592-2022年高等教育“冲补强”高水平-学科建设-冲一流学科建设-工程</t>
  </si>
  <si>
    <t>李君</t>
  </si>
  <si>
    <t>222163</t>
  </si>
  <si>
    <t>转/零A592-2022年高等教育“冲补强”高水平-师资队伍建设-长江、珠江学者配套经费4</t>
  </si>
  <si>
    <t>胡炼</t>
  </si>
  <si>
    <t>222216</t>
  </si>
  <si>
    <t>转/零A592-2022年高等教育“冲补强”高水平-研究生人才培养6-实验课程(校)-虚拟现实及虚拟产品设计</t>
  </si>
  <si>
    <t>王红军</t>
  </si>
  <si>
    <t>222230</t>
  </si>
  <si>
    <t>转/零A592-2022年高等教育“冲补强”高水平-研究生人才培养20-教材(校)-农业机器人</t>
  </si>
  <si>
    <t>马瑞峻</t>
  </si>
  <si>
    <t>222273</t>
  </si>
  <si>
    <t>转/零A592-2022年高等教育“冲补强”高水平-科创能力提升-丘陵山区智能水稻直播机器人关键技术与应用研究</t>
  </si>
  <si>
    <t>杨文武</t>
  </si>
  <si>
    <t>222325</t>
  </si>
  <si>
    <t>转/零A592-2022年高等教育“冲补强”高水平-本科生人才培养-工程学院</t>
  </si>
  <si>
    <t>222407</t>
  </si>
  <si>
    <t>转/零A592-2022年高等教育“冲补强”高水平-国际交流合作2-农业工程学科国际伙伴培育计划</t>
  </si>
  <si>
    <t>222478</t>
  </si>
  <si>
    <t>转/零A592-2022年高等教育“冲补强”高水平-科创能力提升-打造服务乡振3-一村一品轻骑兵-吕田镇三村村黑花生产产业现状调研</t>
  </si>
  <si>
    <t>222488</t>
  </si>
  <si>
    <t>转/零A592-2022年高等教育“冲补强”高水平-科创能力提升-打造服务乡振13-一村一品轻骑兵-服务井岗红糯</t>
  </si>
  <si>
    <t>甄文斌</t>
  </si>
  <si>
    <t>222533</t>
  </si>
  <si>
    <t>转/零A592-2022年高等教育“冲补强”高水平-师资队伍建设-引进人才科研启动101</t>
  </si>
  <si>
    <t>李杰浩</t>
  </si>
  <si>
    <t>工程学院 汇总</t>
  </si>
  <si>
    <t>生命科学学院</t>
  </si>
  <si>
    <t>222116</t>
  </si>
  <si>
    <t>零A601-2022年高等教育-冲一流补短板强特色-特色高校提升计划资金（内涵建设）-广东省生化竞赛</t>
  </si>
  <si>
    <t>安娜</t>
  </si>
  <si>
    <t>222351</t>
  </si>
  <si>
    <t>零A602直达-2022年中央支持地方高校改革发展资金-“双一流”学科建设补助-科创能力提升-提质增效14-水稻远缘</t>
  </si>
  <si>
    <t>谢勇尧</t>
  </si>
  <si>
    <t>222353</t>
  </si>
  <si>
    <t>零A602直达-2022年中央支持地方高校改革发展资金-“双一流”学科建设补助-科创能力提升-提质增效16-植物抗病性</t>
  </si>
  <si>
    <t>梁祥修</t>
  </si>
  <si>
    <t>222356</t>
  </si>
  <si>
    <t>零A602直达-2022年中央支持地方高校改革发展资金-“双一流”学科建设补助-科创能力提升-提质增效19-OsAGO2调控</t>
  </si>
  <si>
    <t>郑少燕</t>
  </si>
  <si>
    <t>222414</t>
  </si>
  <si>
    <t>零A602直达-2022年中央支持地方高校改革发展资金-“双一流”学科建设补助-师资队伍建设-引进人才科研启动95</t>
  </si>
  <si>
    <t>衡月芹</t>
  </si>
  <si>
    <t>222421</t>
  </si>
  <si>
    <t>零A608-2022年院士业务经费补助-刘耀光</t>
  </si>
  <si>
    <t>刘耀光</t>
  </si>
  <si>
    <t>222066</t>
  </si>
  <si>
    <t>转/零A592-2022年高等教育“冲补强”高水平-师资队伍建设-引进人才科研启动14</t>
  </si>
  <si>
    <t>钟晋顺</t>
  </si>
  <si>
    <t>222085</t>
  </si>
  <si>
    <t>转/零A592-2022年高等教育“冲补强”高水平-学科建设-一流学科支撑学科建设-生科</t>
  </si>
  <si>
    <t>王应详</t>
  </si>
  <si>
    <t>222115</t>
  </si>
  <si>
    <t>转/零A592-2022年高等教育“冲补强”高水平-师资队伍建设-引进人才科研启动28</t>
  </si>
  <si>
    <t>222217</t>
  </si>
  <si>
    <t>转/零A592-2022年高等教育“冲补强”高水平-研究生人才培养7-实验课程(校)-高级细胞生物学</t>
  </si>
  <si>
    <t>王浩</t>
  </si>
  <si>
    <t>222221</t>
  </si>
  <si>
    <t>转/零A592-2022年高等教育“冲补强”高水平-研究生人才培养11-示范课程（校）-基因工程原理与方法</t>
  </si>
  <si>
    <t>周海</t>
  </si>
  <si>
    <t>222252</t>
  </si>
  <si>
    <t>转/零A592-2022年高等教育“冲补强”高水平-研究生人才培养42-联培基地(省)-广东省中药研究所</t>
  </si>
  <si>
    <t>吴鸿</t>
  </si>
  <si>
    <t>222253</t>
  </si>
  <si>
    <t>转/零A592-2022年高等教育“冲补强”高水平-研究生人才培养43-示范课程(省)-基因工程原理与方法</t>
  </si>
  <si>
    <t>222261</t>
  </si>
  <si>
    <t>转/零A592-2022年高等教育“冲补强”高水平-研究生人才培养51-教学案例库(省)-专学高级植物学</t>
  </si>
  <si>
    <t>白玫</t>
  </si>
  <si>
    <t>222324</t>
  </si>
  <si>
    <t>转/零A592-2022年高等教育“冲补强”高水平-本科生人才培养-生科学院</t>
  </si>
  <si>
    <t>王应祥</t>
  </si>
  <si>
    <t>222531</t>
  </si>
  <si>
    <t>转/零A592-2022年高等教育“冲补强”高水平-师资队伍建设-引进人才科研启动96</t>
  </si>
  <si>
    <t>张智胜</t>
  </si>
  <si>
    <t>222532</t>
  </si>
  <si>
    <t>转/零A592-2022年高等教育“冲补强”高水平-科创能力提升-提质增效10-杂交制种</t>
  </si>
  <si>
    <t>222558</t>
  </si>
  <si>
    <t>转/零A592-2022年高等教育“冲补强”高水平-科创能力提升-提质增效14-水稻远缘-11.22余额</t>
  </si>
  <si>
    <t>222559</t>
  </si>
  <si>
    <t>转/零A592-2022年高等教育“冲补强”高水平-科创能力提升-提质增效16-植物抗病性-11.22余额</t>
  </si>
  <si>
    <t>222562</t>
  </si>
  <si>
    <t>转/零A592-2022年高等教育“冲补强”高水平-科创能力提升-提质增效19-OsAGO2调控-11.22余额</t>
  </si>
  <si>
    <t>222566</t>
  </si>
  <si>
    <t>转/零A592-2022年高等教育“冲补强”高水平-师资队伍建设-引进人才科研启动95-11.22余额</t>
  </si>
  <si>
    <t>生命科学学院 汇总</t>
  </si>
  <si>
    <t>经济管理学院</t>
  </si>
  <si>
    <t>221409</t>
  </si>
  <si>
    <t>零A570-2021年海外名师项目-企业数字化转型与创新的前沿科学问题</t>
  </si>
  <si>
    <t>林家宝</t>
  </si>
  <si>
    <t>222521</t>
  </si>
  <si>
    <t>零A612-2022年海外名师项目-数字农业供应链发展的理论与方法研究</t>
  </si>
  <si>
    <t>符少玲</t>
  </si>
  <si>
    <t>222522</t>
  </si>
  <si>
    <t>零A612-2022年海外名师项目-中美食品安全治理比较研究</t>
  </si>
  <si>
    <t>余建斌</t>
  </si>
  <si>
    <t>222090</t>
  </si>
  <si>
    <t>转/零A592-2022年高等教育“冲补强”高水平-学科建设-广东省重点建设学科建设-经管</t>
  </si>
  <si>
    <t>罗明忠</t>
  </si>
  <si>
    <t>222103</t>
  </si>
  <si>
    <t>转/零A592-2022年高等教育“冲补强”高水平-师资队伍建设-引进人才科研启动16</t>
  </si>
  <si>
    <t>周超</t>
  </si>
  <si>
    <t>222112</t>
  </si>
  <si>
    <t>转/零A592-2022年高等教育“冲补强”高水平-师资队伍建设-引进人才科研启动25</t>
  </si>
  <si>
    <t>陈霄</t>
  </si>
  <si>
    <t>222134</t>
  </si>
  <si>
    <t>转/零A592-2022年高等教育“冲补强”高水平-师资队伍建设-引进人才科研启动42</t>
  </si>
  <si>
    <t>彭秋萍</t>
  </si>
  <si>
    <t>222144</t>
  </si>
  <si>
    <t>转/零A592-2022年高等教育“冲补强”高水平-师资队伍建设-引进人才科研启动52</t>
  </si>
  <si>
    <t>仇童伟</t>
  </si>
  <si>
    <t>222153</t>
  </si>
  <si>
    <t>转/零A592-2022年高等教育“冲补强”高水平-师资队伍建设-引进人才科研启动61</t>
  </si>
  <si>
    <t>蔡轶</t>
  </si>
  <si>
    <t>222164</t>
  </si>
  <si>
    <t>转/零A592-2022年高等教育“冲补强”高水平-师资队伍建设-长江、珠江学者配套经费5</t>
  </si>
  <si>
    <t>陈有华</t>
  </si>
  <si>
    <t>222172</t>
  </si>
  <si>
    <t>转/零A592-2022年高等教育“冲补强”高水平-师资队伍建设-引进人才科研启动70</t>
  </si>
  <si>
    <t>伍敬文</t>
  </si>
  <si>
    <t>222233</t>
  </si>
  <si>
    <t>转/零A592-2022年高等教育“冲补强”高水平-研究生人才培养23-课程案例库(校)-中国企业财务</t>
  </si>
  <si>
    <t>陈晓敏</t>
  </si>
  <si>
    <t>222237</t>
  </si>
  <si>
    <t>转/零A592-2022年高等教育“冲补强”高水平-研究生人才培养27-课程案例库(校)-农产品市场营销与品牌</t>
  </si>
  <si>
    <t>姜百臣</t>
  </si>
  <si>
    <t>222262</t>
  </si>
  <si>
    <t>转/零A592-2022年高等教育“冲补强”高水平-研究生人才培养52-教学案例库(省)-涉农企管教学</t>
  </si>
  <si>
    <t>郭萍</t>
  </si>
  <si>
    <t>222263</t>
  </si>
  <si>
    <t>转/零A592-2022年高等教育“冲补强”高水平-研究生人才培养53-教学案例库(省)-农业产业振兴社调</t>
  </si>
  <si>
    <t>齐文娥</t>
  </si>
  <si>
    <t>222284</t>
  </si>
  <si>
    <t>转/零A592-2022年高等教育“冲补强”高水平-科创能力提升-金融大数据分析重点实验室</t>
  </si>
  <si>
    <t>刘仁和</t>
  </si>
  <si>
    <t>222286</t>
  </si>
  <si>
    <t>转/零A592-2022年高等教育“冲补强”高水平-科创能力提升-广东乡村振兴和贫困研究研究中心（第二期培育）</t>
  </si>
  <si>
    <t>222292</t>
  </si>
  <si>
    <t>转/零A592-2022年高等教育“冲补强”高水平-科创能力提升-乡村振兴与共同富裕研究基地</t>
  </si>
  <si>
    <t>222296</t>
  </si>
  <si>
    <t>转/零A592-2022年高等教育“冲补强”高水平-科创能力提升-农业产业发展研究中心</t>
  </si>
  <si>
    <t>万俊毅</t>
  </si>
  <si>
    <t>222297</t>
  </si>
  <si>
    <t>转/零A592-2022年高等教育“冲补强”高水平-科创能力提升-乡村振兴实验室（第一期培育）</t>
  </si>
  <si>
    <t>222310</t>
  </si>
  <si>
    <t>转/零A592-2022年高等教育“冲补强”高水平-师资队伍建设-引进人才科研启动87</t>
  </si>
  <si>
    <t>徐峰</t>
  </si>
  <si>
    <t>222331</t>
  </si>
  <si>
    <t>转/零A592-2022年高等教育“冲补强”高水平-本科生人才培养-经管学院</t>
  </si>
  <si>
    <t>222409</t>
  </si>
  <si>
    <t>转/零A592-2022年高等教育“冲补强”高水平-国际交流合作4-农业经济学学科国际伙伴培育计划</t>
  </si>
  <si>
    <t>谭莹</t>
  </si>
  <si>
    <t>222417</t>
  </si>
  <si>
    <t>转/零A592-2022年高等教育“冲补强”高水平-师资队伍建设-引进人才科研启动98</t>
  </si>
  <si>
    <t>赵纯凯</t>
  </si>
  <si>
    <t>222434</t>
  </si>
  <si>
    <t>转/零A592-2022年高等教育“冲补强”高水平-科创能力提升-社科共建2-俄乌冲突下的粮食安全问题研究</t>
  </si>
  <si>
    <t>谭砚文</t>
  </si>
  <si>
    <t>222436</t>
  </si>
  <si>
    <t>转/零A592-2022年高等教育“冲补强”高水平-科创能力提升-社科共建4-产后环节社会化服务对粮食生产效益影响</t>
  </si>
  <si>
    <t>蔡键</t>
  </si>
  <si>
    <t>222439</t>
  </si>
  <si>
    <t>转/零A592-2022年高等教育“冲补强”高水平-科创能力提升-社科共建7-以产业发展助推共同富裕的政策建议</t>
  </si>
  <si>
    <t>222440</t>
  </si>
  <si>
    <t>转/零A592-2022年高等教育“冲补强”高水平-科创能力提升-社科共建8-粤港澳大湾区都市现代农业发展路径对策</t>
  </si>
  <si>
    <t>郑晶</t>
  </si>
  <si>
    <t>222443</t>
  </si>
  <si>
    <t>转/零A592-2022年高等教育“冲补强”高水平-科创能力提升-社科共建11-我国农业全产业链的外汇风险评估应对</t>
  </si>
  <si>
    <t>222444</t>
  </si>
  <si>
    <t>转/零A592-2022年高等教育“冲补强”高水平-科创能力提升-社科共建12-农药减量施用的对策研究--以水稻产业</t>
  </si>
  <si>
    <t>石敏</t>
  </si>
  <si>
    <t>222445</t>
  </si>
  <si>
    <t>转/零A592-2022年高等教育“冲补强”高水平-科创能力提升-社科共建13-未来谁种树-林农森林经营决策代际差异</t>
  </si>
  <si>
    <t>段伟</t>
  </si>
  <si>
    <t>222457</t>
  </si>
  <si>
    <t>转/零A592-2022年高等教育“冲补强”高水平-科创能力提升-智库建设3-以“三精”为主抓手的广东乡村振兴路径</t>
  </si>
  <si>
    <t>黄松</t>
  </si>
  <si>
    <t>222458</t>
  </si>
  <si>
    <t>转/零A592-2022年高等教育“冲补强”高水平-科创能力提升-智库建设4-完整准确全面贯彻新发展理念推动广东高</t>
  </si>
  <si>
    <t>文晓巍</t>
  </si>
  <si>
    <t>222460</t>
  </si>
  <si>
    <t>转/零A592-2022年高等教育“冲补强”高水平-科创能力提升-智库建设6-建立健全新型农村集体经济机制促进富裕</t>
  </si>
  <si>
    <t>222467</t>
  </si>
  <si>
    <t>转/零A592-2022年高等教育“冲补强”高水平-科创能力提升-智库建设13-广东农业产业发展研究报告（2022）</t>
  </si>
  <si>
    <t>222468</t>
  </si>
  <si>
    <t>转/零A592-2022年高等教育“冲补强”高水平-科创能力提升-智库建设14-大变局下推动高质量发展研究团队支持</t>
  </si>
  <si>
    <t>张日新</t>
  </si>
  <si>
    <t>222473</t>
  </si>
  <si>
    <t>转/零A592-2022年高等教育“冲补强”高水平-师资队伍建设-引进人才科研启动99</t>
  </si>
  <si>
    <t>苏柳方</t>
  </si>
  <si>
    <t>222476</t>
  </si>
  <si>
    <t>转/零A592-2022年高等教育“冲补强”高水平-科创能力提升-打造服务乡振1-一村一品轻骑兵-广州从化黄茅甜笋专业合作社</t>
  </si>
  <si>
    <t>222477</t>
  </si>
  <si>
    <t>转/零A592-2022年高等教育“冲补强”高水平-科创能力提升-打造服务乡振2-一村一品轻骑兵-助力南平村,建社新农村</t>
  </si>
  <si>
    <t>马亚男</t>
  </si>
  <si>
    <t>222485</t>
  </si>
  <si>
    <t>转/零A592-2022年高等教育“冲补强”高水平-科创能力提升-打造服务乡振10-一村一品轻骑兵-无花果休闲农庄提质增效服务</t>
  </si>
  <si>
    <t>陈标金</t>
  </si>
  <si>
    <t>222492</t>
  </si>
  <si>
    <t>转/零A592-2022年高等教育“冲补强”高水平-科创能力提升-打造服务乡振17-一村一品轻骑兵-提升无核鸡心红柿</t>
  </si>
  <si>
    <t>朱全涛</t>
  </si>
  <si>
    <t>222495</t>
  </si>
  <si>
    <t>转/零A592-2022年高等教育“冲补强”高水平-科创能力提升-打造服务乡振20-一村一品轻骑兵-南方村水厅桂味荔</t>
  </si>
  <si>
    <t>贺梅英</t>
  </si>
  <si>
    <t>222497</t>
  </si>
  <si>
    <t>转/零A592-2022年高等教育“冲补强”高水平-科创能力提升-打造服务乡振22-一村一品轻骑兵-从化汉田村荔枝电</t>
  </si>
  <si>
    <t>左两军</t>
  </si>
  <si>
    <t>222499</t>
  </si>
  <si>
    <t>转/零A592-2022年高等教育“冲补强”高水平-科创能力提升-打造服务乡振24-一村一品轻骑兵-中田村荔农增收</t>
  </si>
  <si>
    <t>222500</t>
  </si>
  <si>
    <t>转/零A592-2022年高等教育“冲补强”高水平-科创能力提升-打造服务乡振25-一村一品轻骑兵-从化南星村心黄皮</t>
  </si>
  <si>
    <t>王雄志</t>
  </si>
  <si>
    <t>经济管理学院 汇总</t>
  </si>
  <si>
    <t>人文学院</t>
  </si>
  <si>
    <t>222422</t>
  </si>
  <si>
    <t>零A609-古籍仿真复制项目</t>
  </si>
  <si>
    <t>倪根金</t>
  </si>
  <si>
    <t>222524</t>
  </si>
  <si>
    <t>零A612-2022年海外名师与粤澳青年人才双向交流项目-广州话剧对澳门话剧的接受研究</t>
  </si>
  <si>
    <t>吴琪</t>
  </si>
  <si>
    <t>222099</t>
  </si>
  <si>
    <t>转/零A592-2022年高等教育“冲补强”高水平-学科建设-硕士一级学位授权点-人文</t>
  </si>
  <si>
    <t>杨乃良</t>
  </si>
  <si>
    <t>222188</t>
  </si>
  <si>
    <t>转/零A592-2022年高等教育“冲补强”高水平-师资队伍建设-引进人才科研启动83</t>
  </si>
  <si>
    <t>袁建新</t>
  </si>
  <si>
    <t>222219</t>
  </si>
  <si>
    <t>转/零A592-2022年高等教育“冲补强”高水平-研究生人才培养9-示范课程(校)-科学技术史</t>
  </si>
  <si>
    <t>赵艳萍</t>
  </si>
  <si>
    <t>222244</t>
  </si>
  <si>
    <t>转/零A592-2022年高等教育“冲补强”高水平-研究生人才培养34-学位与教改(省)-国际视野下研究生课程建设研究</t>
  </si>
  <si>
    <t>陈志国</t>
  </si>
  <si>
    <t>222256</t>
  </si>
  <si>
    <t>转/零A592-2022年高等教育“冲补强”高水平-研究生人才培养46-示范课程(省)-科学技术史</t>
  </si>
  <si>
    <t>222259</t>
  </si>
  <si>
    <t>转/零A592-2022年高等教育“冲补强”高水平-研究生人才培养49-教学案例库(省)-网络食品犯罪</t>
  </si>
  <si>
    <t>杜国明</t>
  </si>
  <si>
    <t>222288</t>
  </si>
  <si>
    <t>转/零A592-2022年高等教育“冲补强”高水平-科创能力提升-广州农业文化遗产研究中心</t>
  </si>
  <si>
    <t>王福昌</t>
  </si>
  <si>
    <t>222333</t>
  </si>
  <si>
    <t>转/零A592-2022年高等教育“冲补强”高水平-本科生人才培养-人文法学院</t>
  </si>
  <si>
    <t>222459</t>
  </si>
  <si>
    <t>转/零A592-2022年高等教育“冲补强”高水平-科创能力提升-智库建设5-驻镇帮镇扶村的理论依据、创新意义合力</t>
  </si>
  <si>
    <t>顾方愉</t>
  </si>
  <si>
    <t>222469</t>
  </si>
  <si>
    <t>转/零A592-2022年高等教育“冲补强”高水平-科创能力提升-智库建设15-农耕文化研究资助</t>
  </si>
  <si>
    <t>高列过</t>
  </si>
  <si>
    <t>人文学院 汇总</t>
  </si>
  <si>
    <t>材料与能源学院</t>
  </si>
  <si>
    <t>221414</t>
  </si>
  <si>
    <t>零A570-2021年海外名师项目-装配式低碳微型过渡住房的研发及应用</t>
  </si>
  <si>
    <t>胡传双</t>
  </si>
  <si>
    <t>221415</t>
  </si>
  <si>
    <t>零A570-2021年海外名师项目-生物质碳基功能材料制备及储能应用的科技合作与交流</t>
  </si>
  <si>
    <t>肖勇</t>
  </si>
  <si>
    <t>221416</t>
  </si>
  <si>
    <t>零A570-2021年海外名师项目-基于直写三维制造纳米纤维防护材料的粤港合作及人才培养</t>
  </si>
  <si>
    <t>郑文旭</t>
  </si>
  <si>
    <t>222523</t>
  </si>
  <si>
    <t>零A612-2022年海外名师与粤澳青年人才双向交流项目-先进碳基功能复合材料的创制与应用</t>
  </si>
  <si>
    <t>梁业如</t>
  </si>
  <si>
    <t>222093</t>
  </si>
  <si>
    <t>转/零A592-2022年高等教育“冲补强”高水平-学科建设-新增博士一级学位授权点-材能</t>
  </si>
  <si>
    <t>222108</t>
  </si>
  <si>
    <t>转/零A592-2022年高等教育“冲补强”高水平-师资队伍建设-引进人才科研启动21</t>
  </si>
  <si>
    <t>李丽萍</t>
  </si>
  <si>
    <t>222157</t>
  </si>
  <si>
    <t>转/零A592-2022年高等教育“冲补强”高水平-师资队伍建设-引进人才科研启动65</t>
  </si>
  <si>
    <t>李兆栋</t>
  </si>
  <si>
    <t>222165</t>
  </si>
  <si>
    <t>转/零A592-2022年高等教育“冲补强”高水平-师资队伍建设-长江、珠江学者配套经费6</t>
  </si>
  <si>
    <t>雷炳富</t>
  </si>
  <si>
    <t>222167</t>
  </si>
  <si>
    <t>转/零A592-2022年高等教育“冲补强”高水平-师资队伍建设-长江、珠江学者配套经费8</t>
  </si>
  <si>
    <t>许细薇</t>
  </si>
  <si>
    <t>222249</t>
  </si>
  <si>
    <t>转/零A592-2022年高等教育“冲补强”高水平-研究生人才培养39-联培基地(省)-东莞市信远无纺布</t>
  </si>
  <si>
    <t>杨卓鸿</t>
  </si>
  <si>
    <t>222311</t>
  </si>
  <si>
    <t>转/零A592-2022年高等教育“冲补强”高水平-师资队伍建设-引进人才科研启动88</t>
  </si>
  <si>
    <t>饶华商</t>
  </si>
  <si>
    <t>222314</t>
  </si>
  <si>
    <t>转/零A592-2022年高等教育“冲补强”高水平-师资队伍建设-引进人才科研启动91</t>
  </si>
  <si>
    <t>潘振晓</t>
  </si>
  <si>
    <t>222328</t>
  </si>
  <si>
    <t>转/零A592-2022年高等教育“冲补强”高水平-本科生人才培养-材能学院</t>
  </si>
  <si>
    <t>222350</t>
  </si>
  <si>
    <t>转/零A592-2022年高等教育“冲补强”高水平-科创能力提升-提质增效13-木本油脂高效转化及其功能改性</t>
  </si>
  <si>
    <t>张超群</t>
  </si>
  <si>
    <t>222359</t>
  </si>
  <si>
    <t>转/零A592-2022年高等教育“冲补强”高水平-科创能力提升-提质增效22-新型多孔炭材料</t>
  </si>
  <si>
    <t>222376</t>
  </si>
  <si>
    <t>转/零A592-2022年高等教育“冲补强”高水平-科创能力提升-提质增效39-生物油基碳笼锚定单原子催化剂的构筑</t>
  </si>
  <si>
    <t>222377</t>
  </si>
  <si>
    <t>转/零A592-2022年高等教育“冲补强”高水平-科创能力提升-面向区块链技术1-全生物基光固化材料</t>
  </si>
  <si>
    <t>袁腾</t>
  </si>
  <si>
    <t>222389</t>
  </si>
  <si>
    <t>转/零A592-2022年高等教育“冲补强”高水平-科创能力提升-面向区块链技术2打造服务乡村振兴品牌1-高效量子</t>
  </si>
  <si>
    <t>钟新华</t>
  </si>
  <si>
    <t>222526</t>
  </si>
  <si>
    <t>转/零A592-2022年高等教育“冲补强”高水平-研究生人才培养56-研究生学术论坛-林业工程学科分论坛</t>
  </si>
  <si>
    <t>孙理超</t>
  </si>
  <si>
    <t>材料与能源学院 汇总</t>
  </si>
  <si>
    <t>继续教育学院</t>
  </si>
  <si>
    <t>221038</t>
  </si>
  <si>
    <t>零B468-2021年中央财政农业生产发展资金(第4批)-2021年农业经理人培训</t>
  </si>
  <si>
    <t>曹先维</t>
  </si>
  <si>
    <t>222398</t>
  </si>
  <si>
    <t>零B584-2022年乡村产业振兴带头人培育“头雁”项目</t>
  </si>
  <si>
    <t>继续教育学院 汇总</t>
  </si>
  <si>
    <t>食品学院</t>
  </si>
  <si>
    <t>222088</t>
  </si>
  <si>
    <t>转/零A592-2022年高等教育“冲补强”高水平-学科建设-广东省重点建设学科建设-食品</t>
  </si>
  <si>
    <t>雷红涛</t>
  </si>
  <si>
    <t>222104</t>
  </si>
  <si>
    <t>转/零A592-2022年高等教育“冲补强”高水平-师资队伍建设-引进人才科研启动17</t>
  </si>
  <si>
    <t>兰雅淇</t>
  </si>
  <si>
    <t>222105</t>
  </si>
  <si>
    <t>转/零A592-2022年高等教育“冲补强”高水平-师资队伍建设-引进人才科研启动18</t>
  </si>
  <si>
    <t>艾民珉</t>
  </si>
  <si>
    <t>222109</t>
  </si>
  <si>
    <t>转/零A592-2022年高等教育“冲补强”高水平-师资队伍建设-引进人才科研启动22</t>
  </si>
  <si>
    <t>吕慕雯</t>
  </si>
  <si>
    <t>222111</t>
  </si>
  <si>
    <t>转/零A592-2022年高等教育“冲补强”高水平-师资队伍建设-引进人才科研启动24</t>
  </si>
  <si>
    <t>刘旭炜</t>
  </si>
  <si>
    <t>222135</t>
  </si>
  <si>
    <t>转/零A592-2022年高等教育“冲补强”高水平-师资队伍建设-引进人才科研启动43</t>
  </si>
  <si>
    <t>吴绍宗</t>
  </si>
  <si>
    <t>222140</t>
  </si>
  <si>
    <t>转/零A592-2022年高等教育“冲补强”高水平-师资队伍建设-引进人才科研启动48</t>
  </si>
  <si>
    <t>邹苑</t>
  </si>
  <si>
    <t>222143</t>
  </si>
  <si>
    <t>转/零A592-2022年高等教育“冲补强”高水平-师资队伍建设-引进人才科研启动51</t>
  </si>
  <si>
    <t>黄卫娟</t>
  </si>
  <si>
    <t>222166</t>
  </si>
  <si>
    <t>转/零A592-2022年高等教育“冲补强”高水平-师资队伍建设-长江、珠江学者配套经费7</t>
  </si>
  <si>
    <t>肖杰</t>
  </si>
  <si>
    <t>222170</t>
  </si>
  <si>
    <t>转/零A592-2022年高等教育“冲补强”高水平-师资队伍建设-引进人才科研启动68</t>
  </si>
  <si>
    <t>刘韵乐</t>
  </si>
  <si>
    <t>222181</t>
  </si>
  <si>
    <t>转/零A592-2022年高等教育“冲补强”高水平-师资队伍建设-长江、珠江学者配套经费9</t>
  </si>
  <si>
    <t>王弘</t>
  </si>
  <si>
    <t>222189</t>
  </si>
  <si>
    <t>转/零A592-2022年高等教育“冲补强”高水平-师资队伍建设-引进人才科研启动84</t>
  </si>
  <si>
    <t>温棚</t>
  </si>
  <si>
    <t>222194</t>
  </si>
  <si>
    <t>转/零A592-2022年高等教育“冲补强”高水平-师资队伍建设-引进人才科研启动85</t>
  </si>
  <si>
    <t>222251</t>
  </si>
  <si>
    <t>转/零A592-2022年高等教育“冲补强”高水平-研究生人才培养41-联培基地(省)-咀香园健康食品</t>
  </si>
  <si>
    <t>杜冰</t>
  </si>
  <si>
    <t>222266</t>
  </si>
  <si>
    <t>转/零A592-2022年高等教育“冲补强”高水平-科创能力提升-农药小分子纳米抗体构效关系及其定向进化研究</t>
  </si>
  <si>
    <t>徐振林</t>
  </si>
  <si>
    <t>222326</t>
  </si>
  <si>
    <t>转/零A592-2022年高等教育“冲补强”高水平-本科生人才培养-食品学院</t>
  </si>
  <si>
    <t>222345</t>
  </si>
  <si>
    <t>转/零A592-2022年高等教育“冲补强”高水平-科创能力提升-提质增效8-食品安全</t>
  </si>
  <si>
    <t>222388</t>
  </si>
  <si>
    <t>转/零A592-2022年高等教育“冲补强”高水平-科创能力提升-提质增效50-Fc触发增强Fab活性的抗体别构调节机制</t>
  </si>
  <si>
    <t>222426</t>
  </si>
  <si>
    <t>转/零A592-2022年高等教育“冲补强”高水平-科创能力提升-重大成果4-牛乳源生物转化新型活性肽的发掘及共性</t>
  </si>
  <si>
    <t>曹庸</t>
  </si>
  <si>
    <t>222432</t>
  </si>
  <si>
    <t>转/零A592-2022年高等教育“冲补强”高水平-科创能力提升-重大成果10-功能导向的植物提取物全产业链加工新</t>
  </si>
  <si>
    <t>222491</t>
  </si>
  <si>
    <t>转/零A592-2022年高等教育“冲补强”高水平-科创能力提升-打造服务乡振16-一村一品轻骑兵-钱岗糯米糍荔枝加</t>
  </si>
  <si>
    <t>胡卓炎</t>
  </si>
  <si>
    <t>222496</t>
  </si>
  <si>
    <t>转/零A592-2022年高等教育“冲补强”高水平-科创能力提升-打造服务乡振21-一村一品轻骑兵-水厅桂味荔枝包装</t>
  </si>
  <si>
    <t>岳淑丽</t>
  </si>
  <si>
    <t>222505</t>
  </si>
  <si>
    <t>转/零A592-2022年高等教育“冲补强”高水平-科创能力提升-打造服务乡振30-一村一品轻骑兵-良口达溪番薯贮藏</t>
  </si>
  <si>
    <t>陈佩</t>
  </si>
  <si>
    <t>222511</t>
  </si>
  <si>
    <t>转/零A592-2022年高等教育“冲补强”高水平-科创能力提升-打造服务乡振36-一村一品轻骑兵-粉葛种植加工包装</t>
  </si>
  <si>
    <t>范小平</t>
  </si>
  <si>
    <t>222512</t>
  </si>
  <si>
    <t>转/零A592-2022年高等教育“冲补强”高水平-科创能力提升-打造服务乡振37-一村一品轻骑兵-特色荔枝干果加工</t>
  </si>
  <si>
    <t>赵雷</t>
  </si>
  <si>
    <t>222513</t>
  </si>
  <si>
    <t>转/零A592-2022年高等教育“冲补强”高水平-科创能力提升-打造服务乡振38-一村一品轻骑兵-甜竹笋高值化利用</t>
  </si>
  <si>
    <t>徐小艳</t>
  </si>
  <si>
    <t>222536</t>
  </si>
  <si>
    <t>转/零A592-2022年高等教育“冲补强”高水平-师资队伍建设-引进人才科研启动104</t>
  </si>
  <si>
    <t>关甜</t>
  </si>
  <si>
    <t>222545</t>
  </si>
  <si>
    <t>转/零A592-2022年高等教育“冲补强”高水平-师资队伍建设-引进人才科研启动105</t>
  </si>
  <si>
    <t>郭宗林</t>
  </si>
  <si>
    <t>食品学院 汇总</t>
  </si>
  <si>
    <t>体育教研部</t>
  </si>
  <si>
    <t>221419</t>
  </si>
  <si>
    <t>零A570-2021年海外名师项目-粤港澳大湾区皮克球运动文化交流研究</t>
  </si>
  <si>
    <t>卢三妹</t>
  </si>
  <si>
    <t>体育教研部 汇总</t>
  </si>
  <si>
    <t>园艺学院</t>
  </si>
  <si>
    <t>F22015</t>
  </si>
  <si>
    <t>零B557-特早熟、特晚熟优质荔枝品种选育及配套栽培技术的研究推广</t>
  </si>
  <si>
    <t>胡桂兵</t>
  </si>
  <si>
    <t>222056</t>
  </si>
  <si>
    <t>转/零A592-2022年高等教育“冲补强”高水平-师资队伍建设-引进人才科研启动4</t>
  </si>
  <si>
    <t>钟珉</t>
  </si>
  <si>
    <t>222091</t>
  </si>
  <si>
    <t>转/零A592-2022年高等教育“冲补强”高水平-学科建设-广东省重点建设学科建设-园艺</t>
  </si>
  <si>
    <t>222187</t>
  </si>
  <si>
    <t>转/零A592-2022年高等教育“冲补强”高水平-师资队伍建设-引进人才科研启动82</t>
  </si>
  <si>
    <t>王光</t>
  </si>
  <si>
    <t>222215</t>
  </si>
  <si>
    <t>转/零A592-2022年高等教育“冲补强”高水平-研究生人才培养5-实验课程(校)-园艺植物基因工程原理与技术</t>
  </si>
  <si>
    <t>陈长明</t>
  </si>
  <si>
    <t>222248</t>
  </si>
  <si>
    <t>转/零A592-2022年高等教育“冲补强”高水平-研究生人才培养38-联培基地(省)-中国热带农科院南亚</t>
  </si>
  <si>
    <t>赵杰堂</t>
  </si>
  <si>
    <t>222255</t>
  </si>
  <si>
    <t>转/零A592-2022年高等教育“冲补强”高水平-研究生人才培养45-示范课程(省)-园艺植物基因工程</t>
  </si>
  <si>
    <t>222319</t>
  </si>
  <si>
    <t>转/零A592-2022年高等教育“冲补强”高水平-本科生人才培养-园艺学院</t>
  </si>
  <si>
    <t>222340</t>
  </si>
  <si>
    <t>转/零A592-2022年高等教育“冲补强”高水平-科创能力提升-提质增效3-荔枝花果发育</t>
  </si>
  <si>
    <t>夏瑞</t>
  </si>
  <si>
    <t>222344</t>
  </si>
  <si>
    <t>转/零A592-2022年高等教育“冲补强”高水平-科创能力提升-提质增效7-果实成熟的分子调控</t>
  </si>
  <si>
    <t>邝健飞</t>
  </si>
  <si>
    <t>222363</t>
  </si>
  <si>
    <t>转/零A592-2022年高等教育“冲补强”高水平-科创能力提升-提质增效26-泛素化调控香蕉高温青皮熟的机制分析</t>
  </si>
  <si>
    <t>单伟</t>
  </si>
  <si>
    <t>222367</t>
  </si>
  <si>
    <t>转/零A592-2022年高等教育“冲补强”高水平-科创能力提升-提质增效30-荔枝落果之果实“遥控”离区的机理</t>
  </si>
  <si>
    <t>赵明磊</t>
  </si>
  <si>
    <t>222368</t>
  </si>
  <si>
    <t>转/零A592-2022年高等教育“冲补强”高水平-科创能力提升-提质增效31-SlAN2-like调控紫黑番茄形成分子机制</t>
  </si>
  <si>
    <t>邱正坤</t>
  </si>
  <si>
    <t>222370</t>
  </si>
  <si>
    <t>转/零A592-2022年高等教育“冲补强”高水平-科创能力提升-提质增效33-蔬菜品质形成调控</t>
  </si>
  <si>
    <t>朱张生</t>
  </si>
  <si>
    <t>222378</t>
  </si>
  <si>
    <t>转/零A592-2022年高等教育“冲补强”高水平-科创能力提升-提质增效40-小肽和蛋白质磷酸化参与生长素和乙烯</t>
  </si>
  <si>
    <t>李建国</t>
  </si>
  <si>
    <t>222384</t>
  </si>
  <si>
    <t>转/零A592-2022年高等教育“冲补强”高水平-科创能力提升-提质增效46-转录因子的多维蛋白质修饰参与CTK和</t>
  </si>
  <si>
    <t>陈建业</t>
  </si>
  <si>
    <t>222479</t>
  </si>
  <si>
    <t>转/零A592-2022年高等教育“冲补强”高水平-科创能力提升-打造服务乡振4-一村一品轻骑兵-吕田镇塘田村葡萄栽培技术</t>
  </si>
  <si>
    <t>黄旭明</t>
  </si>
  <si>
    <t>222480</t>
  </si>
  <si>
    <t>转/零A592-2022年高等教育“冲补强”高水平-科创能力提升-打造服务乡振5-一村一品轻骑兵-枇杷新品种高效栽培技术在从化推广</t>
  </si>
  <si>
    <t>刘宗莉</t>
  </si>
  <si>
    <t>222481</t>
  </si>
  <si>
    <t>转/零A592-2022年高等教育“冲补强”高水平-科创能力提升-打造服务乡振6-一村一品轻骑兵-吕田镇新联村大荠菜生产技术</t>
  </si>
  <si>
    <t>222483</t>
  </si>
  <si>
    <t>转/零A592-2022年高等教育“冲补强”高水平-科创能力提升-打造服务乡振8-一村一品轻骑兵-优质特色火龙果新品种示范与推广</t>
  </si>
  <si>
    <t>秦永华</t>
  </si>
  <si>
    <t>222484</t>
  </si>
  <si>
    <t>转/零A592-2022年高等教育“冲补强”高水平-科创能力提升-打造服务乡振9-一村一品轻骑兵-从化城郊街道城康村红葱头栽培技术</t>
  </si>
  <si>
    <t>康云艳</t>
  </si>
  <si>
    <t>222487</t>
  </si>
  <si>
    <t>转/零A592-2022年高等教育“冲补强”高水平-科创能力提升-打造服务乡振12-一村一品轻骑兵-黄皮新品高效栽培</t>
  </si>
  <si>
    <t>张志珂</t>
  </si>
  <si>
    <t>222490</t>
  </si>
  <si>
    <t>转/零A592-2022年高等教育“冲补强”高水平-科创能力提升-打造服务乡振15-一村一品轻骑兵-白榄人工隔年结果</t>
  </si>
  <si>
    <t>张海岚</t>
  </si>
  <si>
    <t>222502</t>
  </si>
  <si>
    <t>转/零A592-2022年高等教育“冲补强”高水平-科创能力提升-打造服务乡振27-一村一品轻骑兵-从化姚莲村荔枝品</t>
  </si>
  <si>
    <t>申济源</t>
  </si>
  <si>
    <t>222503</t>
  </si>
  <si>
    <t>转/零A592-2022年高等教育“冲补强”高水平-科创能力提升-打造服务乡振28-一村一品轻骑兵-乡村休闲游三华李</t>
  </si>
  <si>
    <t>何业华</t>
  </si>
  <si>
    <t>222506</t>
  </si>
  <si>
    <t>转/零A592-2022年高等教育“冲补强”高水平-科创能力提升-打造服务乡振31-一村一品轻骑兵-杨梅枯萎病综防控</t>
  </si>
  <si>
    <t>冯淑杰</t>
  </si>
  <si>
    <t>222517</t>
  </si>
  <si>
    <t>转/零A592-2022年高等教育“冲补强”高水平-科创能力提升-打造服务乡振42-示范类课题-驻镇帮镇帮村科技特派员</t>
  </si>
  <si>
    <t>刘少群</t>
  </si>
  <si>
    <t>222518</t>
  </si>
  <si>
    <t>转/零A592-2022年高等教育“冲补强”高水平-科创能力提升-打造服务乡振43-示范类课题-华南蓝莓设施基质栽培</t>
  </si>
  <si>
    <t>陈日远</t>
  </si>
  <si>
    <t>222519</t>
  </si>
  <si>
    <t>转/零A592-2022年高等教育“冲补强”高水平-科创能力提升-打造服务乡振44-示范类课题-从化特色荔枝品井岗红糯</t>
  </si>
  <si>
    <t>王惠聪</t>
  </si>
  <si>
    <t>园艺学院 汇总</t>
  </si>
  <si>
    <t>艺术学院</t>
  </si>
  <si>
    <t>221423</t>
  </si>
  <si>
    <t>零A570-2021年海外名师项目-澳穗两地青年社交媒体使用比较研究</t>
  </si>
  <si>
    <t>刘红斌</t>
  </si>
  <si>
    <t>222027</t>
  </si>
  <si>
    <t>零A591-2022年教育发展专项-学校体育美育卫生国防教育改革发展资金</t>
  </si>
  <si>
    <t>郑颜文</t>
  </si>
  <si>
    <t>222101</t>
  </si>
  <si>
    <t>转/零A592-2022年高等教育“冲补强”高水平-学科建设-硕士一级学位授权点-艺术</t>
  </si>
  <si>
    <t>金惠</t>
  </si>
  <si>
    <t>222214</t>
  </si>
  <si>
    <t>转/零A592-2022年高等教育“冲补强”高水平-研究生人才培养4-课程思政(校)-岭南文化视觉设计</t>
  </si>
  <si>
    <t>唐铄</t>
  </si>
  <si>
    <t>222228</t>
  </si>
  <si>
    <t>转/零A592-2022年高等教育“冲补强”高水平-研究生人才培养18-教材(校)-影视动画联合创作</t>
  </si>
  <si>
    <t>涂先智</t>
  </si>
  <si>
    <t>222239</t>
  </si>
  <si>
    <t>转/零A592-2022年高等教育“冲补强”高水平-研究生人才培养29-课程案例库(校)-乡村插画与文创设计</t>
  </si>
  <si>
    <t>黄兰</t>
  </si>
  <si>
    <t>222247</t>
  </si>
  <si>
    <t>转/零A592-2022年高等教育“冲补强”高水平-研究生人才培养37-学位与教改(省)-数智时代艺工农</t>
  </si>
  <si>
    <t>邹岚</t>
  </si>
  <si>
    <t>222254</t>
  </si>
  <si>
    <t>转/零A592-2022年高等教育“冲补强”高水平-研究生人才培养44-示范课程(省)-舞台正音与表演</t>
  </si>
  <si>
    <t>222335</t>
  </si>
  <si>
    <t>转/零A592-2022年高等教育“冲补强”高水平-本科生人才培养-艺术学院</t>
  </si>
  <si>
    <t>222461</t>
  </si>
  <si>
    <t>转/零A592-2022年高等教育“冲补强”高水平-科创能力提升-智库建设7-发展“乡愁”产业推动乡村精神文明建设</t>
  </si>
  <si>
    <t>张艳河</t>
  </si>
  <si>
    <t>222486</t>
  </si>
  <si>
    <t>转/零A592-2022年高等教育“冲补强”高水平-科创能力提升-打造服务乡振11-一村一品轻骑兵-乡村文创与品牌设计</t>
  </si>
  <si>
    <t>222498</t>
  </si>
  <si>
    <t>转/零A592-2022年高等教育“冲补强”高水平-科创能力提升-打造服务乡振23-一村一品轻骑兵-从化锦二村休闲农</t>
  </si>
  <si>
    <t>李女仙</t>
  </si>
  <si>
    <t>222514</t>
  </si>
  <si>
    <t>转/零A592-2022年高等教育“冲补强”高水平-科创能力提升-打造服务乡振39-一村一品轻骑兵-米埗村乡村游规划</t>
  </si>
  <si>
    <t>艺术学院 汇总</t>
  </si>
  <si>
    <t>兽医学院</t>
  </si>
  <si>
    <t>221420</t>
  </si>
  <si>
    <t>零A570-2021年海外名师项目-澳大利亚免疫学家来校讲学与指导工作</t>
  </si>
  <si>
    <t>代曼曼</t>
  </si>
  <si>
    <t>F22010</t>
  </si>
  <si>
    <t>零B552-牛羊布鲁氏菌病、猪丹毒、猪Ⅱ型链球菌监测及流行病学调查</t>
  </si>
  <si>
    <t>陈金顶</t>
  </si>
  <si>
    <t>F22036</t>
  </si>
  <si>
    <t>零B578-2022年省级畜禽产品质量安全监督抽查项目</t>
  </si>
  <si>
    <t>刘文字</t>
  </si>
  <si>
    <t>F22037</t>
  </si>
  <si>
    <t>零B579-2022年省级畜禽产品质量安全检测技术能力验证和能力提升</t>
  </si>
  <si>
    <t>F22038</t>
  </si>
  <si>
    <t>零B580-2022年省级畜禽产品质量安全风险监测项目</t>
  </si>
  <si>
    <t>F22039</t>
  </si>
  <si>
    <t>零B581-禽病净化检测、监测及流行病学调查项目</t>
  </si>
  <si>
    <t>曹伟胜</t>
  </si>
  <si>
    <t>F22108</t>
  </si>
  <si>
    <t>零B587-2022年省级畜禽产品质量安全风险监测项目-畜禽例行</t>
  </si>
  <si>
    <t>F22109</t>
  </si>
  <si>
    <t>零B588-2022年省级畜禽产品质量安全风险监测项目-畜禽监督</t>
  </si>
  <si>
    <t>222067</t>
  </si>
  <si>
    <t>转/零A592-2022年高等教育“冲补强”高水平-师资队伍建设-引进人才科研启动15</t>
  </si>
  <si>
    <t>刘艺云</t>
  </si>
  <si>
    <t>222083</t>
  </si>
  <si>
    <t>转/零A592-2022年高等教育“冲补强”高水平-学科建设-冲一流学科建设-兽医</t>
  </si>
  <si>
    <t>冯耀宇</t>
  </si>
  <si>
    <t>222114</t>
  </si>
  <si>
    <t>转/零A592-2022年高等教育“冲补强”高水平-师资队伍建设-引进人才科研启动27</t>
  </si>
  <si>
    <t>范双旗</t>
  </si>
  <si>
    <t>222124</t>
  </si>
  <si>
    <t>转/零A592-2022年高等教育“冲补强”高水平-师资队伍建设-引进人才科研启动32</t>
  </si>
  <si>
    <t>张海洋</t>
  </si>
  <si>
    <t>222133</t>
  </si>
  <si>
    <t>转/零A592-2022年高等教育“冲补强”高水平-师资队伍建设-引进人才科研启动41</t>
  </si>
  <si>
    <t>张辉</t>
  </si>
  <si>
    <t>222137</t>
  </si>
  <si>
    <t>转/零A592-2022年高等教育“冲补强”高水平-师资队伍建设-引进人才科研启动45</t>
  </si>
  <si>
    <t>222138</t>
  </si>
  <si>
    <t>转/零A592-2022年高等教育“冲补强”高水平-师资队伍建设-引进人才科研启动46</t>
  </si>
  <si>
    <t>吕伟杰</t>
  </si>
  <si>
    <t>222139</t>
  </si>
  <si>
    <t>转/零A592-2022年高等教育“冲补强”高水平-师资队伍建设-引进人才科研启动47</t>
  </si>
  <si>
    <t>陈奡蕾</t>
  </si>
  <si>
    <t>222141</t>
  </si>
  <si>
    <t>转/零A592-2022年高等教育“冲补强”高水平-师资队伍建设-引进人才科研启动49</t>
  </si>
  <si>
    <t>郑泽中</t>
  </si>
  <si>
    <t>222142</t>
  </si>
  <si>
    <t>转/零A592-2022年高等教育“冲补强”高水平-师资队伍建设-引进人才科研启动50</t>
  </si>
  <si>
    <t>罗均</t>
  </si>
  <si>
    <t>222145</t>
  </si>
  <si>
    <t>转/零A592-2022年高等教育“冲补强”高水平-师资队伍建设-引进人才科研启动53</t>
  </si>
  <si>
    <t>龚浪</t>
  </si>
  <si>
    <t>222148</t>
  </si>
  <si>
    <t>转/零A592-2022年高等教育“冲补强”高水平-师资队伍建设-引进人才科研启动56</t>
  </si>
  <si>
    <t>周宇峰</t>
  </si>
  <si>
    <t>222149</t>
  </si>
  <si>
    <t>转/零A592-2022年高等教育“冲补强”高水平-师资队伍建设-引进人才科研启动57</t>
  </si>
  <si>
    <t>孙海亮</t>
  </si>
  <si>
    <t>222159</t>
  </si>
  <si>
    <t>转/零A592-2022年高等教育“冲补强”高水平-师资队伍建设-长江、珠江学者配套经费2</t>
  </si>
  <si>
    <t>亓文宝</t>
  </si>
  <si>
    <t>222162</t>
  </si>
  <si>
    <t>转/零A592-2022年高等教育“冲补强”高水平-师资队伍建设-长江、珠江学者配套经费3</t>
  </si>
  <si>
    <t>孙坚</t>
  </si>
  <si>
    <t>222235</t>
  </si>
  <si>
    <t>转/零A592-2022年高等教育“冲补强”高水平-研究生人才培养25-课程案例库(校)-高级兽医临床诊断学</t>
  </si>
  <si>
    <t>胡莲美</t>
  </si>
  <si>
    <t>222250</t>
  </si>
  <si>
    <t>转/零A592-2022年高等教育“冲补强”高水平-研究生人才培养40-联培基地(省)-佛山市正典生技公司</t>
  </si>
  <si>
    <t>林瑞庆</t>
  </si>
  <si>
    <t>222265</t>
  </si>
  <si>
    <t>转/零A592-2022年高等教育“冲补强”高水平-科创能力提升-养殖动物病原适应性进化机制创新研究团队</t>
  </si>
  <si>
    <t>222268</t>
  </si>
  <si>
    <t>转/零A592-2022年高等教育“冲补强”高水平-科创能力提升-H9N2禽流感病毒唾液酸受体偏嗜性改变进化机制</t>
  </si>
  <si>
    <t>沈永义</t>
  </si>
  <si>
    <t>222269</t>
  </si>
  <si>
    <t>转/零A592-2022年高等教育“冲补强”高水平-科创能力提升-细胞内质网应激介导自噬在猪瘟病毒致病调控机制</t>
  </si>
  <si>
    <t>222320</t>
  </si>
  <si>
    <t>转/零A592-2022年高等教育“冲补强”高水平-本科生人才培养-兽医学院</t>
  </si>
  <si>
    <t>222339</t>
  </si>
  <si>
    <t>转/零A592-2022年高等教育“冲补强”高水平-科创能力提升-提质增效2-兽医药理学</t>
  </si>
  <si>
    <t>222343</t>
  </si>
  <si>
    <t>转/零A592-2022年高等教育“冲补强”高水平-科创能力提升-提质增效6-哺乳动物胚胎着床</t>
  </si>
  <si>
    <t>刘极龙</t>
  </si>
  <si>
    <t>222366</t>
  </si>
  <si>
    <t>转/零A592-2022年高等教育“冲补强”高水平-科创能力提升-提质增效29-兽医寄生虫学</t>
  </si>
  <si>
    <t>郭亚琼</t>
  </si>
  <si>
    <t>222381</t>
  </si>
  <si>
    <t>转/零A592-2022年高等教育“冲补强”高水平-科创能力提升-提质增效43-畜禽优势耐药菌进化规律协同敏感机制</t>
  </si>
  <si>
    <t>廖晓萍</t>
  </si>
  <si>
    <t>222385</t>
  </si>
  <si>
    <t>转/零A592-2022年高等教育“冲补强”高水平-科创能力提升-提质增效47-泛素连接酶Trim蛋白调节RABV诱导I型</t>
  </si>
  <si>
    <t>郭霄峰</t>
  </si>
  <si>
    <t>222386</t>
  </si>
  <si>
    <t>转/零A592-2022年高等教育“冲补强”高水平-科创能力提升-提质增效48-基于禽流感病毒感染肺脏免疫微环境时</t>
  </si>
  <si>
    <t>222408</t>
  </si>
  <si>
    <t>转/零A592-2022年高等教育“冲补强”高水平-国际交流合作3-兽医学学科国际伙伴培育计划</t>
  </si>
  <si>
    <t>222425</t>
  </si>
  <si>
    <t>转/零A592-2022年高等教育“冲补强”高水平-科创能力提升-重大成果3-家禽病毒灭活疫苗关键技术研发与产业化</t>
  </si>
  <si>
    <t>陈瑞爱</t>
  </si>
  <si>
    <t>222430</t>
  </si>
  <si>
    <t>转/零A592-2022年高等教育“冲补强”高水平-科创能力提升-重大成果8-新型可转移耐药基因在我国动物源耐药菌</t>
  </si>
  <si>
    <t>刘雅红</t>
  </si>
  <si>
    <t>222437</t>
  </si>
  <si>
    <t>转/零A592-2022年高等教育“冲补强”高水平-科创能力提升-社科共建5-生物因子监测预警与风险分析研究</t>
  </si>
  <si>
    <t>贾伟新</t>
  </si>
  <si>
    <t>222493</t>
  </si>
  <si>
    <t>转/零A592-2022年高等教育“冲补强”高水平-科创能力提升-打造服务乡振18-一村一品轻骑兵-从化凤凰鸡疾病综</t>
  </si>
  <si>
    <t>罗开健</t>
  </si>
  <si>
    <t>222520</t>
  </si>
  <si>
    <t>转/零A592-2022年高等教育“冲补强”高水平-科创能力提升-打造服务乡振45-示范类课题-国产消毒剂对非洲猪瘟</t>
  </si>
  <si>
    <t>龚  浪</t>
  </si>
  <si>
    <t>222568</t>
  </si>
  <si>
    <t>兽医学院 汇总</t>
  </si>
  <si>
    <t>数学与信息学院</t>
  </si>
  <si>
    <t>222098</t>
  </si>
  <si>
    <t>转/零A592-2022年高等教育“冲补强”高水平-学科建设-硕士一级学位授权点-数信</t>
  </si>
  <si>
    <t>黄琼</t>
  </si>
  <si>
    <t>222179</t>
  </si>
  <si>
    <t>转/零A592-2022年高等教育“冲补强”高水平-师资队伍建设-引进人才科研启动74</t>
  </si>
  <si>
    <t>张广煜</t>
  </si>
  <si>
    <t>222211</t>
  </si>
  <si>
    <t>转/零A592-2022年高等教育“冲补强”高水平-研究生人才培养1-课程思政(校)-高等数理统计</t>
  </si>
  <si>
    <t>夏强</t>
  </si>
  <si>
    <t>222212</t>
  </si>
  <si>
    <t>转/零A592-2022年高等教育“冲补强”高水平-研究生人才培养2-课程思政(校)-组合数学</t>
  </si>
  <si>
    <t>林旭东</t>
  </si>
  <si>
    <t>222231</t>
  </si>
  <si>
    <t>转/零A592-2022年高等教育“冲补强”高水平-研究生人才培养21-课程案例库(校)-《高等数理统计》</t>
  </si>
  <si>
    <t>肖莉</t>
  </si>
  <si>
    <t>222236</t>
  </si>
  <si>
    <t>转/零A592-2022年高等教育“冲补强”高水平-研究生人才培养26-课程案例库(校)-研统计课程教学</t>
  </si>
  <si>
    <t>张建桃</t>
  </si>
  <si>
    <t>222246</t>
  </si>
  <si>
    <t>转/零A592-2022年高等教育“冲补强”高水平-研究生人才培养36-学位与教改(省)-大数据视角下专业研究生</t>
  </si>
  <si>
    <t>222272</t>
  </si>
  <si>
    <t>转/零A592-2022年高等教育“冲补强”高水平-科创能力提升-基于人工智能触感的植保无人机纳米农药减施技术</t>
  </si>
  <si>
    <t>222329</t>
  </si>
  <si>
    <t>转/零A592-2022年高等教育“冲补强”高水平-本科生人才培养-数信学院</t>
  </si>
  <si>
    <t>222375</t>
  </si>
  <si>
    <t>转/零A592-2022年高等教育“冲补强”高水平-科创能力提升-提质增效38-复杂大数据集成聚类算法及应用</t>
  </si>
  <si>
    <t>黄栋</t>
  </si>
  <si>
    <t>222412</t>
  </si>
  <si>
    <t>转/零A592-2022年高等教育“冲补强”高水平-师资队伍建设-引进人才科研启动93</t>
  </si>
  <si>
    <t>彭超达</t>
  </si>
  <si>
    <t>222489</t>
  </si>
  <si>
    <t>转/零A592-2022年高等教育“冲补强”高水平-科创能力提升-打造服务乡振14-一村一品轻骑兵-基于互联网木棉村</t>
  </si>
  <si>
    <t>彭红星</t>
  </si>
  <si>
    <t>222527</t>
  </si>
  <si>
    <t>转/零A592-2022年高等教育“冲补强”高水平-师资队伍建设-引进人才科研启动100</t>
  </si>
  <si>
    <t>罗浩宇</t>
  </si>
  <si>
    <t>数学与信息学院 汇总</t>
  </si>
  <si>
    <t>外语学院</t>
  </si>
  <si>
    <t>222102</t>
  </si>
  <si>
    <t>转/零A592-2022年高等教育“冲补强”高水平-学科建设-硕士一级学位授权点-外国语</t>
  </si>
  <si>
    <t>黄国文</t>
  </si>
  <si>
    <t>222264</t>
  </si>
  <si>
    <t>转/零A592-2022年高等教育“冲补强”高水平-研究生人才培养54-教学案例库(省)-现代翻译技术</t>
  </si>
  <si>
    <t>吕靖</t>
  </si>
  <si>
    <t>222334</t>
  </si>
  <si>
    <t>转/零A592-2022年高等教育“冲补强”高水平-本科生人才培养-外国语学院</t>
  </si>
  <si>
    <t>外语学院 汇总</t>
  </si>
  <si>
    <t>图书馆</t>
  </si>
  <si>
    <t>F21224</t>
  </si>
  <si>
    <t>零C45-高校国家知识产权信息服务中心建设项目</t>
  </si>
  <si>
    <t>刘熙东</t>
  </si>
  <si>
    <t>图书馆 汇总</t>
  </si>
  <si>
    <t>测试中心（实验动物中心）</t>
  </si>
  <si>
    <t>222218</t>
  </si>
  <si>
    <t>转/零A592-2022年高等教育“冲补强”高水平-研究生人才培养8-实验课程(校)-生物电子显微镜技术</t>
  </si>
  <si>
    <t>黄吉雷</t>
  </si>
  <si>
    <t>测试中心（实验动物中心） 汇总</t>
  </si>
  <si>
    <t>基础实验与实践训练中心（原公基中心）</t>
  </si>
  <si>
    <t>222337</t>
  </si>
  <si>
    <t>转/零A592-2022年高等教育“冲补强”高水平-本科生人才培养-双实中心</t>
  </si>
  <si>
    <t>陈建军/陈海波</t>
  </si>
  <si>
    <t>基础实验与实践训练中心（原公基中心） 汇总</t>
  </si>
  <si>
    <t>校医院</t>
  </si>
  <si>
    <t>222014</t>
  </si>
  <si>
    <t>零A605-提前下达2022年中央财政重大传染病防控经费</t>
  </si>
  <si>
    <t>童峰</t>
  </si>
  <si>
    <t>校医院 汇总</t>
  </si>
  <si>
    <t>水利与土木工程学院</t>
  </si>
  <si>
    <t>222096</t>
  </si>
  <si>
    <t>转/零A592-2022年高等教育“冲补强”高水平-学科建设-硕士一级学位授权点-水利</t>
  </si>
  <si>
    <t>丛沛桐</t>
  </si>
  <si>
    <t>222155</t>
  </si>
  <si>
    <t>转/零A592-2022年高等教育“冲补强”高水平-师资队伍建设-引进人才科研启动63</t>
  </si>
  <si>
    <t>王慧琳</t>
  </si>
  <si>
    <t>222168</t>
  </si>
  <si>
    <t>转/零A592-2022年高等教育“冲补强”高水平-师资队伍建设-引进人才科研启动66</t>
  </si>
  <si>
    <t>金宇豪</t>
  </si>
  <si>
    <t>222224</t>
  </si>
  <si>
    <t>转/零A592-2022年高等教育“冲补强”高水平-研究生人才培养14-教材(校)-《工程伦理学》</t>
  </si>
  <si>
    <t>李高扬</t>
  </si>
  <si>
    <t>222232</t>
  </si>
  <si>
    <t>转/零A592-2022年高等教育“冲补强”高水平-研究生人才培养22-课程案例库(校)-工程数值计算</t>
  </si>
  <si>
    <t>杨雨冰</t>
  </si>
  <si>
    <t>222260</t>
  </si>
  <si>
    <t>转/零A592-2022年高等教育“冲补强”高水平-研究生人才培养50-教学案例库(省)-新工科典型</t>
  </si>
  <si>
    <t>222327</t>
  </si>
  <si>
    <t>转/零A592-2022年高等教育“冲补强”高水平-本科生人才培养-水利与土木工程学院</t>
  </si>
  <si>
    <t>水利与土木工程学院 汇总</t>
  </si>
  <si>
    <t>公共管理学院</t>
  </si>
  <si>
    <t>222100</t>
  </si>
  <si>
    <t>转/零A592-2022年高等教育“冲补强”高水平-学科建设-硕士一级学位授权点-公管</t>
  </si>
  <si>
    <t>史传林</t>
  </si>
  <si>
    <t>222158</t>
  </si>
  <si>
    <t>转/零A592-2022年高等教育“冲补强”高水平-师资队伍建设-引进人才科研启动29</t>
  </si>
  <si>
    <t>李玮</t>
  </si>
  <si>
    <t>222222</t>
  </si>
  <si>
    <t>转/零A592-2022年高等教育“冲补强”高水平-研究生人才培养12-教材(校)-政府绩效评估导论</t>
  </si>
  <si>
    <t>姜国兵</t>
  </si>
  <si>
    <t>222238</t>
  </si>
  <si>
    <t>转/零A592-2022年高等教育“冲补强”高水平-研究生人才培养28-课程案例库(校)-城乡融合发展中的政府实践</t>
  </si>
  <si>
    <t>张玉</t>
  </si>
  <si>
    <t>222285</t>
  </si>
  <si>
    <t>转/零A592-2022年高等教育“冲补强”高水平-科创能力提升-广东城乡社会风险与应急研究中心（第二期培育）</t>
  </si>
  <si>
    <t>唐斌</t>
  </si>
  <si>
    <t>222287</t>
  </si>
  <si>
    <t>转/零A592-2022年高等教育“冲补强”高水平-科创能力提升-广东土地制度与乡村振兴研究院（第一期培育）</t>
  </si>
  <si>
    <t>陈少雄</t>
  </si>
  <si>
    <t>222289</t>
  </si>
  <si>
    <t>转/零A592-2022年高等教育“冲补强”高水平-科创能力提升-广州农村治理现代化研究中心</t>
  </si>
  <si>
    <t>222291</t>
  </si>
  <si>
    <t>转/零A592-2022年高等教育“冲补强”高水平-科创能力提升-减贫治理与乡村振兴、社会保障研究中心</t>
  </si>
  <si>
    <t>张开云</t>
  </si>
  <si>
    <t>222332</t>
  </si>
  <si>
    <t>转/零A592-2022年高等教育“冲补强”高水平-本科生人才培养-公管学院</t>
  </si>
  <si>
    <t>222433</t>
  </si>
  <si>
    <t>转/零A592-2022年高等教育“冲补强”高水平-科创能力提升-社科共建1-后疫情时代重大社会风险的走向及其应对</t>
  </si>
  <si>
    <t>222435</t>
  </si>
  <si>
    <t>转/零A592-2022年高等教育“冲补强”高水平-科创能力提升-社科共建3-自然灾害背景下重大动物疫病风险防范</t>
  </si>
  <si>
    <t>方敏</t>
  </si>
  <si>
    <t>222442</t>
  </si>
  <si>
    <t>转/零A592-2022年高等教育“冲补强”高水平-科创能力提升-社科共建10-高等农业教育赋能乡村人才振兴的路径</t>
  </si>
  <si>
    <t>潘军</t>
  </si>
  <si>
    <t>222446</t>
  </si>
  <si>
    <t>转/零A592-2022年高等教育“冲补强”高水平-科创能力提升-社科共建14-丘陵山区撂荒耕地复耕复种长效机制与</t>
  </si>
  <si>
    <t>刘光盛</t>
  </si>
  <si>
    <t>222452</t>
  </si>
  <si>
    <t>转/零A592-2022年高等教育“冲补强”高水平-科创能力提升-社科共建20-“关于提升广州财政支农资金支出绩效</t>
  </si>
  <si>
    <t>吴彦</t>
  </si>
  <si>
    <t>222453</t>
  </si>
  <si>
    <t>转/零A592-2022年高等教育“冲补强”高水平-科创能力提升-社科共建21-数字政府背景下城乡数据安全治理中存</t>
  </si>
  <si>
    <t>宋星洲</t>
  </si>
  <si>
    <t>222454</t>
  </si>
  <si>
    <t>转/零A592-2022年高等教育“冲补强”高水平-科创能力提升-社科共建22-关于珠三角地区持续有效推进乡村振兴</t>
  </si>
  <si>
    <t>张小娟</t>
  </si>
  <si>
    <t>222455</t>
  </si>
  <si>
    <t>转/零A592-2022年高等教育“冲补强”高水平-科创能力提升-智库建设1-湾区乡村振兴的战略定位与使命任务研究</t>
  </si>
  <si>
    <t>222456</t>
  </si>
  <si>
    <t>转/零A592-2022年高等教育“冲补强”高水平-科创能力提升-智库建设2-乡村振兴示范带建设的评价指标体系研究</t>
  </si>
  <si>
    <t>222464</t>
  </si>
  <si>
    <t>转/零A592-2022年高等教育“冲补强”高水平-科创能力提升-智库建设10-构建差异化精细化乡村振兴实绩考核指</t>
  </si>
  <si>
    <t>杨正喜</t>
  </si>
  <si>
    <t>222465</t>
  </si>
  <si>
    <t>转/零A592-2022年高等教育“冲补强”高水平-科创能力提升-智库建设11-广东省县级政府乡村振兴绩效指数报告2</t>
  </si>
  <si>
    <t>222466</t>
  </si>
  <si>
    <t>转/零A592-2022年高等教育“冲补强”高水平-科创能力提升-智库建设12-广东农村治理创新报告（2020-2022）</t>
  </si>
  <si>
    <t>222516</t>
  </si>
  <si>
    <t>转/零A592-2022年高等教育“冲补强”高水平-科创能力提升-打造服务乡振41-一村一品轻骑兵-提质增效同行督导</t>
  </si>
  <si>
    <t>李锦顺</t>
  </si>
  <si>
    <t>222525</t>
  </si>
  <si>
    <t>转/零A592-2022年高等教育“冲补强”高水平-研究生人才培养55-研究生学术论坛-公共管理分论坛</t>
  </si>
  <si>
    <t>戴育滨</t>
  </si>
  <si>
    <t>公共管理学院 汇总</t>
  </si>
  <si>
    <t>马克思主义学院</t>
  </si>
  <si>
    <t>221059</t>
  </si>
  <si>
    <t>零A551-2021年德育和劳动教育专项-“八个相统一”思政课建设示范点</t>
  </si>
  <si>
    <t>222023</t>
  </si>
  <si>
    <t>零A589-2022德育和劳动教育专项-“八个相统一”思政课示范点培育</t>
  </si>
  <si>
    <t>222094</t>
  </si>
  <si>
    <t>转/零A592-2022年高等教育“冲补强”高水平-学科建设-硕士一级学位授权点-马克思主义</t>
  </si>
  <si>
    <t>张丰清</t>
  </si>
  <si>
    <t>222290</t>
  </si>
  <si>
    <t>转/零A592-2022年高等教育“冲补强”高水平-科创能力提升-广州市青年马克思主义理论人才培养重点基地</t>
  </si>
  <si>
    <t>222293</t>
  </si>
  <si>
    <t>转/零A592-2022年高等教育“冲补强”高水平-科创能力提升-青年研究室</t>
  </si>
  <si>
    <t>李仕燕</t>
  </si>
  <si>
    <t>222336</t>
  </si>
  <si>
    <t>转/零A592-2022年高等教育“冲补强”高水平-本科生人才培养-马克思主义学院</t>
  </si>
  <si>
    <t>222438</t>
  </si>
  <si>
    <t>转/零A592-2022年高等教育“冲补强”高水平-科创能力提升-社科共建6-新时代大陆惠台政策实施成效研究</t>
  </si>
  <si>
    <t>222441</t>
  </si>
  <si>
    <t>转/零A592-2022年高等教育“冲补强”高水平-科创能力提升-社科共建9-港澳青年跨境融合发展机制优化研究</t>
  </si>
  <si>
    <t>程华</t>
  </si>
  <si>
    <t>222450</t>
  </si>
  <si>
    <t>转/零A592-2022年高等教育“冲补强”高水平-科创能力提升-社科共建18-新农人乡村创业质量研究</t>
  </si>
  <si>
    <t>陈永晴</t>
  </si>
  <si>
    <t>222451</t>
  </si>
  <si>
    <t>转/零A592-2022年高等教育“冲补强”高水平-科创能力提升-社科共建19-软战时代中国海洋智库的国际传播能力</t>
  </si>
  <si>
    <t>杨松霖</t>
  </si>
  <si>
    <t>222462</t>
  </si>
  <si>
    <t>转/零A592-2022年高等教育“冲补强”高水平-科创能力提升-智库建设8-提高农民组织化程度激活乡村振兴动力</t>
  </si>
  <si>
    <t>马克思主义学院 汇总</t>
  </si>
  <si>
    <t>海洋学院</t>
  </si>
  <si>
    <t>222053</t>
  </si>
  <si>
    <t>转/零A592-2022年高等教育“冲补强”高水平-师资队伍建设-引进人才科研启动1</t>
  </si>
  <si>
    <t>张晓勇</t>
  </si>
  <si>
    <t>222061</t>
  </si>
  <si>
    <t>转/零A592-2022年高等教育“冲补强”高水平-师资队伍建设-引进人才科研启动9</t>
  </si>
  <si>
    <t>黄仙德</t>
  </si>
  <si>
    <t>222097</t>
  </si>
  <si>
    <t>转/零A592-2022年高等教育“冲补强”高水平-学科建设-硕士一级学位授权点-海洋</t>
  </si>
  <si>
    <t>秦启伟</t>
  </si>
  <si>
    <t>222107</t>
  </si>
  <si>
    <t>转/零A592-2022年高等教育“冲补强”高水平-师资队伍建设-引进人才科研启动20</t>
  </si>
  <si>
    <t>胡伟慧</t>
  </si>
  <si>
    <t>222128</t>
  </si>
  <si>
    <t>转/零A592-2022年高等教育“冲补强”高水平-师资队伍建设-引进人才科研启动36</t>
  </si>
  <si>
    <t>王俊</t>
  </si>
  <si>
    <t>222174</t>
  </si>
  <si>
    <t>转/零A592-2022年高等教育“冲补强”高水平-师资队伍建设-引进人才科研启动72</t>
  </si>
  <si>
    <t>吴坤</t>
  </si>
  <si>
    <t>222184</t>
  </si>
  <si>
    <t>转/零A592-2022年高等教育“冲补强”高水平-师资队伍建设-引进人才科研启动79</t>
  </si>
  <si>
    <t>刘少军</t>
  </si>
  <si>
    <t>222185</t>
  </si>
  <si>
    <t>转/零A592-2022年高等教育“冲补强”高水平-师资队伍建设-引进人才科研启动80</t>
  </si>
  <si>
    <t>王劭雯</t>
  </si>
  <si>
    <t>222186</t>
  </si>
  <si>
    <t>转/零A592-2022年高等教育“冲补强”高水平-师资队伍建设-引进人才科研启动81</t>
  </si>
  <si>
    <t>公晗</t>
  </si>
  <si>
    <t>222195</t>
  </si>
  <si>
    <t>转/零A592-2022年高等教育“冲补强”高水平-师资队伍建设-引进人才科研启动86</t>
  </si>
  <si>
    <t>222243</t>
  </si>
  <si>
    <t>转/零A592-2022年高等教育“冲补强”高水平-研究生人才培养33-学位与教改(省)-科技小院"五协同"</t>
  </si>
  <si>
    <t>杨慧荣</t>
  </si>
  <si>
    <t>222267</t>
  </si>
  <si>
    <t>转/零A592-2022年高等教育“冲补强”高水平-科创能力提升-粤港澳大湾区近海海域微塑料污染监测和生态评估</t>
  </si>
  <si>
    <t>222313</t>
  </si>
  <si>
    <t>转/零A592-2022年高等教育“冲补强”高水平-师资队伍建设-引进人才科研启动90</t>
  </si>
  <si>
    <t>王珣</t>
  </si>
  <si>
    <t>222323</t>
  </si>
  <si>
    <t>转/零A592-2022年高等教育“冲补强”高水平-本科生人才培养-海洋学院</t>
  </si>
  <si>
    <t>222364</t>
  </si>
  <si>
    <t>转/零A592-2022年高等教育“冲补强”高水平-科创能力提升-提质增效27-鱼类脂肪营养与健康养殖</t>
  </si>
  <si>
    <t>谢帝芝</t>
  </si>
  <si>
    <t>222369</t>
  </si>
  <si>
    <t>转/零A592-2022年高等教育“冲补强”高水平-科创能力提升-提质增效32-病毒侵染过程的可视化研究</t>
  </si>
  <si>
    <t>222373</t>
  </si>
  <si>
    <t>转/零A592-2022年高等教育“冲补强”高水平-科创能力提升-提质增效36-病毒感染机制与抗病毒免疫</t>
  </si>
  <si>
    <t>王庆</t>
  </si>
  <si>
    <t>海洋学院 汇总</t>
  </si>
  <si>
    <t>生物质工程研究院</t>
  </si>
  <si>
    <t>222057</t>
  </si>
  <si>
    <t>转/零A592-2022年高等教育“冲补强”高水平-师资队伍建设-引进人才科研启动5</t>
  </si>
  <si>
    <t>刘珍珍</t>
  </si>
  <si>
    <t>222064</t>
  </si>
  <si>
    <t>转/零A592-2022年高等教育“冲补强”高水平-师资队伍建设-引进人才科研启动12</t>
  </si>
  <si>
    <t>钟家伟</t>
  </si>
  <si>
    <t>222169</t>
  </si>
  <si>
    <t>转/零A592-2022年高等教育“冲补强”高水平-师资队伍建设-引进人才科研启动67</t>
  </si>
  <si>
    <t>陈勇</t>
  </si>
  <si>
    <t>222196</t>
  </si>
  <si>
    <t>转/零A592-2022年高等教育“冲补强”高水平-师资队伍建设-生物质工程研究院平台运行经费</t>
  </si>
  <si>
    <t>学校</t>
  </si>
  <si>
    <t>222305</t>
  </si>
  <si>
    <t>转/零A592-2022年高等教育“冲补强”高水平-师资队伍建设-生物质工程院平台1-设备-生物质基树脂粉末无害化处置利用中试系统</t>
  </si>
  <si>
    <t>谢君</t>
  </si>
  <si>
    <t>222306</t>
  </si>
  <si>
    <t>转/零A592-2022年高等教育“冲补强”高水平-师资队伍建设-生物质工程院平台2-设备-沼气制氢制甲醇中试装置</t>
  </si>
  <si>
    <t>222307</t>
  </si>
  <si>
    <t>转/零A592-2022年高等教育“冲补强”高水平-师资队伍建设-生物质工程院平台3-科研办公场地建设-装修工程</t>
  </si>
  <si>
    <t>222308</t>
  </si>
  <si>
    <t>转/零A592-2022年高等教育“冲补强”高水平-师资队伍建设-生物质工程院平台4-日常公用支出</t>
  </si>
  <si>
    <t>222348</t>
  </si>
  <si>
    <t>转/零A592-2022年高等教育“冲补强”高水平-科创能力提升-提质增效11-绿氢开发及液态阳光合成</t>
  </si>
  <si>
    <t>李鑫</t>
  </si>
  <si>
    <t>222390</t>
  </si>
  <si>
    <t>转/零A592-2022年高等教育“冲补强”高水平-师资队伍建设-生物质工程院平台5-科研办公场地建设-消防工程</t>
  </si>
  <si>
    <t>222391</t>
  </si>
  <si>
    <t>转/零A592-2022年高等教育“冲补强”高水平-师资队伍建设-生物质工程院平台6-科研办公场地建设-施工图审查</t>
  </si>
  <si>
    <t>222392</t>
  </si>
  <si>
    <t>转/零A592-2022年高等教育“冲补强”高水平-师资队伍建设-生物质工程院平台7-科研办公场地建设-消防工程设计、造价咨询</t>
  </si>
  <si>
    <t>222393</t>
  </si>
  <si>
    <t>转/零A592-2022年高等教育“冲补强”高水平-师资队伍建设-生物质工程院平台8-科研办公场地建设-室内装修工程监理</t>
  </si>
  <si>
    <t>222394</t>
  </si>
  <si>
    <t>转/零A592-2022年高等教育“冲补强”高水平-师资队伍建设-生物质工程院平台9-科研办公场地建设-实验台采购</t>
  </si>
  <si>
    <t>222395</t>
  </si>
  <si>
    <t>转/零A592-2022年高等教育“冲补强”高水平-师资队伍建设-生物质工程院平台10-科研办公场地建设-办公家具采购</t>
  </si>
  <si>
    <t>222428</t>
  </si>
  <si>
    <t>转/零A592-2022年高等教育“冲补强”高水平-科创能力提升-重大成果6-生物乙醇多联产系统技术创新及应用</t>
  </si>
  <si>
    <t>222474</t>
  </si>
  <si>
    <t>转/零A592-2022年高等教育“冲补强”高水平-师资队伍建设-生物质工程院平台11-设备-高填充木塑专用造粒、成型机组</t>
  </si>
  <si>
    <t>222535</t>
  </si>
  <si>
    <t>转/零A592-2022年高等教育“冲补强”高水平-师资队伍建设-引进人才科研启动103</t>
  </si>
  <si>
    <t>张止戈</t>
  </si>
  <si>
    <t>222537</t>
  </si>
  <si>
    <t>转/零A592-2022年高等教育“冲补强”高水平-师资队伍建设-生物质工程院平台8-科研办公场地建设-创客空间屋面防水修缮工程</t>
  </si>
  <si>
    <t>生物质工程研究院 汇总</t>
  </si>
  <si>
    <t>植物保护学院</t>
  </si>
  <si>
    <t>222177</t>
  </si>
  <si>
    <t>零A602直达-2022年中央支持地方高校改革发展资金-“双一流”学科建设补助-师资队伍建设-引进人才科研启动76</t>
  </si>
  <si>
    <t>赵晨</t>
  </si>
  <si>
    <t>222342</t>
  </si>
  <si>
    <t>零A602直达-2022年中央支持地方高校改革发展资金-“双一流”学科建设补助-科创能力提升-提质增效5-昆虫微生物</t>
  </si>
  <si>
    <t>程代凤</t>
  </si>
  <si>
    <t>222379</t>
  </si>
  <si>
    <t>零A602直达-2022年中央支持地方高校改革发展资金-“双一流”学科建设补助-科创能力提升-提质增效41-转录因子</t>
  </si>
  <si>
    <t>徐汉虹</t>
  </si>
  <si>
    <t>222416</t>
  </si>
  <si>
    <t>零A602直达-2022年中央支持地方高校改革发展资金-“双一流”学科建设补助-师资队伍建设-引进人才科研启动97</t>
  </si>
  <si>
    <t>伍欣宙</t>
  </si>
  <si>
    <t>F22011</t>
  </si>
  <si>
    <t>零B553-农作物精准靶向传递农药新剂型研究项目</t>
  </si>
  <si>
    <t>张志祥</t>
  </si>
  <si>
    <t>F22012</t>
  </si>
  <si>
    <t>零B554-红火蚁疫情监测、防控技术研究</t>
  </si>
  <si>
    <t>陆永跃</t>
  </si>
  <si>
    <t>F22013</t>
  </si>
  <si>
    <t>零B555-香蕉穿孔线虫监测普查与鉴定</t>
  </si>
  <si>
    <t>谢辉</t>
  </si>
  <si>
    <t>F22014</t>
  </si>
  <si>
    <t>零B556-草地贪夜蛾防控技术研究</t>
  </si>
  <si>
    <t>F22040</t>
  </si>
  <si>
    <t>零B582-广东省食用农产品重点治理品种（三棵菜）病虫害防治关键技术攻关研究</t>
  </si>
  <si>
    <t>222086</t>
  </si>
  <si>
    <t>转/零A592-2022年高等教育“冲补强”高水平-学科建设-一流学科支撑学科建设-植保</t>
  </si>
  <si>
    <t>钟国华</t>
  </si>
  <si>
    <t>222223</t>
  </si>
  <si>
    <t>转/零A592-2022年高等教育“冲补强”高水平-研究生人才培养13-教材(校)- 植物保护案例分析</t>
  </si>
  <si>
    <t>潘慧鹏</t>
  </si>
  <si>
    <t>222240</t>
  </si>
  <si>
    <t>转/零A592-2022年高等教育“冲补强”高水平-研究生人才培养30-课程案例库(校)-农产品安全生产案例库</t>
  </si>
  <si>
    <t>222317</t>
  </si>
  <si>
    <t>转/零A592-2022年高等教育“冲补强”高水平-本科生人才培养-植保学院</t>
  </si>
  <si>
    <t>222501</t>
  </si>
  <si>
    <t>转/零A592-2022年高等教育“冲补强”高水平-科创能力提升-打造服务乡振26-一村一品轻骑兵-从化温泉新南荔枝</t>
  </si>
  <si>
    <t>孔广辉</t>
  </si>
  <si>
    <t>222509</t>
  </si>
  <si>
    <t>转/零A592-2022年高等教育“冲补强”高水平-科创能力提升-打造服务乡振34-一村一品轻骑兵-航天宝新型微生物</t>
  </si>
  <si>
    <t>舒灿伟</t>
  </si>
  <si>
    <t>222510</t>
  </si>
  <si>
    <t>转/零A592-2022年高等教育“冲补强”高水平-科创能力提升-打造服务乡振35-一村一品轻骑兵-休闲农业有害生物</t>
  </si>
  <si>
    <t>冼继东</t>
  </si>
  <si>
    <t>222554</t>
  </si>
  <si>
    <t>转/零A592-2022年高等教育“冲补强”高水平-师资队伍建设-引进人才科研启动76-11.22余额</t>
  </si>
  <si>
    <t>222557</t>
  </si>
  <si>
    <t>转/零A592-2022年高等教育“冲补强”高水平-科创能力提升-提质增效5-昆虫微生物-11.22余额</t>
  </si>
  <si>
    <t>222564</t>
  </si>
  <si>
    <t>转/零A592-2022年高等教育“冲补强”高水平-科创能力提升-提质增效41-转录因子-11.22余额</t>
  </si>
  <si>
    <t>222567</t>
  </si>
  <si>
    <t>转/零A592-2022年高等教育“冲补强”高水平-师资队伍建设-引进人才科研启动97-11.22余额</t>
  </si>
  <si>
    <t>植物保护学院 汇总</t>
  </si>
  <si>
    <t>电子工程学院</t>
  </si>
  <si>
    <t>222095</t>
  </si>
  <si>
    <t>转/零A592-2022年高等教育“冲补强”高水平-学科建设-硕士一级学位授权点-电子工程</t>
  </si>
  <si>
    <t>李震</t>
  </si>
  <si>
    <t>222171</t>
  </si>
  <si>
    <t>转/零A592-2022年高等教育“冲补强”高水平-师资队伍建设-引进人才科研启动69</t>
  </si>
  <si>
    <t>陈仕长</t>
  </si>
  <si>
    <t>222175</t>
  </si>
  <si>
    <t>转/零A592-2022年高等教育“冲补强”高水平-师资队伍建设-引进人才科研启动73</t>
  </si>
  <si>
    <t>龙拥兵</t>
  </si>
  <si>
    <t>222182</t>
  </si>
  <si>
    <t>转/零A592-2022年高等教育“冲补强”高水平-师资队伍建设-珠江人才计划配套经费10</t>
  </si>
  <si>
    <t>兰玉彬</t>
  </si>
  <si>
    <t>222234</t>
  </si>
  <si>
    <t>转/零A592-2022年高等教育“冲补强”高水平-研究生人才培养24-课程案例库(校)-《机器学习与深度学习》</t>
  </si>
  <si>
    <t>赵静</t>
  </si>
  <si>
    <t>222270</t>
  </si>
  <si>
    <t>转/零A592-2022年高等教育“冲补强”高水平-科创能力提升-无人农场的边缘智能化关键技术研究</t>
  </si>
  <si>
    <t>邓小玲</t>
  </si>
  <si>
    <t>222330</t>
  </si>
  <si>
    <t>转/零A592-2022年高等教育“冲补强”高水平-本科生人才培养-电子工程学院</t>
  </si>
  <si>
    <t>王露</t>
  </si>
  <si>
    <t>电子工程学院 汇总</t>
  </si>
  <si>
    <t>群体微生物研究中心</t>
  </si>
  <si>
    <t>222002</t>
  </si>
  <si>
    <t>转/零A592-2022年高等教育“冲补强”高水平-科创能力提升-群体微生物研究专项</t>
  </si>
  <si>
    <t>张炼辉</t>
  </si>
  <si>
    <t>222125</t>
  </si>
  <si>
    <t>转/零A592-2022年高等教育“冲补强”高水平-师资队伍建设-引进人才科研启动33</t>
  </si>
  <si>
    <t>戴伟君</t>
  </si>
  <si>
    <t>222173</t>
  </si>
  <si>
    <t>转/零A592-2022年高等教育“冲补强”高水平-师资队伍建设-引进人才科研启动71</t>
  </si>
  <si>
    <t>廖立胜</t>
  </si>
  <si>
    <t>222312</t>
  </si>
  <si>
    <t>转/零A592-2022年高等教育“冲补强”高水平-师资队伍建设-引进人才科研启动89</t>
  </si>
  <si>
    <t>ZHANGLIANHUI</t>
  </si>
  <si>
    <t>222341</t>
  </si>
  <si>
    <t>转/零A592-2022年高等教育“冲补强”高水平-科创能力提升-提质增效4-植物病原真菌致病机理</t>
  </si>
  <si>
    <t>邓懿祯</t>
  </si>
  <si>
    <t>222371</t>
  </si>
  <si>
    <t>转/零A592-2022年高等教育“冲补强”高水平-科创能力提升-提质增效34-农药微生物降解</t>
  </si>
  <si>
    <t>陈少华</t>
  </si>
  <si>
    <t>222374</t>
  </si>
  <si>
    <t>转/零A592-2022年高等教育“冲补强”高水平-科创能力提升-提质增效37-微生物群体感应</t>
  </si>
  <si>
    <t>222397</t>
  </si>
  <si>
    <t>转/零A592-2022年高等教育“冲补强”高水平-师资队伍建设-引进人才科研启动92</t>
  </si>
  <si>
    <t>徐泽凌</t>
  </si>
  <si>
    <t>群体微生物研究中心 汇总</t>
  </si>
  <si>
    <t>国家农业制度与发展研究院</t>
  </si>
  <si>
    <t>222282</t>
  </si>
  <si>
    <t>转/零A592-2022年高等教育“冲补强”高水平-科创能力提升-国家农业制度与发展研究院专项和科研绩效</t>
  </si>
  <si>
    <t>罗必良</t>
  </si>
  <si>
    <t>222298</t>
  </si>
  <si>
    <t>转/零A592-2022年高等教育“冲补强”高水平-科创能力提升-农业农村政策与改革创新实验室（第一期培育）</t>
  </si>
  <si>
    <t>222463</t>
  </si>
  <si>
    <t>转/零A592-2022年高等教育“冲补强”高水平-科创能力提升-智库建设9-乡村建设行动与新型城镇化融合发展路径</t>
  </si>
  <si>
    <t>胡新艳</t>
  </si>
  <si>
    <t>国家农业制度与发展研究院 汇总</t>
  </si>
  <si>
    <t>广东农村政策研究中心</t>
  </si>
  <si>
    <t>222013</t>
  </si>
  <si>
    <t>零A576-2022年广东农村政策研究中心“三农”研究经费</t>
  </si>
  <si>
    <t>吕建秋</t>
  </si>
  <si>
    <t>222448</t>
  </si>
  <si>
    <t>转/零A592-2022年高等教育“冲补强”高水平-科创能力提升-社科共建16-乡村振兴背景下涉农贷款发展困境介入</t>
  </si>
  <si>
    <t>李天成</t>
  </si>
  <si>
    <t>广东农村政策研究中心 汇总</t>
  </si>
  <si>
    <t>植物航天育种教育部工程中心</t>
  </si>
  <si>
    <t>222429</t>
  </si>
  <si>
    <t>转/零A592-2022年高等教育“冲补强”高水平-科创能力提升-重大成果7-一种水稻空间诱变后代的育种方法</t>
  </si>
  <si>
    <t>郭涛</t>
  </si>
  <si>
    <t>222507</t>
  </si>
  <si>
    <t>转/零A592-2022年高等教育“冲补强”高水平-科创能力提升-打造服务乡振32-一村一品轻骑兵-优质香型丝苗米水</t>
  </si>
  <si>
    <t>刘永柱</t>
  </si>
  <si>
    <t>植物航天育种教育部工程中心 汇总</t>
  </si>
  <si>
    <t>国际教育学院</t>
  </si>
  <si>
    <t>222012</t>
  </si>
  <si>
    <t>零A575-2022年省政府来粤留学生奖学金</t>
  </si>
  <si>
    <t>冯立新</t>
  </si>
  <si>
    <t>国际教育学院 汇总</t>
  </si>
  <si>
    <t>乡村振兴研究院</t>
  </si>
  <si>
    <t>221424</t>
  </si>
  <si>
    <t>零B533-2021年省级涉农资金整合实施情况专项研究经费</t>
  </si>
  <si>
    <t>222295</t>
  </si>
  <si>
    <t>转/零A592-2022年高等教育“冲补强”高水平-科创能力提升-乡村振兴研究基地</t>
  </si>
  <si>
    <t>乡村振兴研究院 汇总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</si>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</sst>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宋体"/>
      <charset val="134"/>
    </font>
    <font>
      <sz val="11"/>
      <name val="宋体"/>
      <charset val="134"/>
    </font>
    <font>
      <sz val="16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9" fontId="1" fillId="0" borderId="0" applyFont="0" applyFill="0" applyBorder="0" applyAlignment="0" applyProtection="0">
      <alignment vertical="top"/>
    </xf>
  </cellStyleXfs>
  <cellXfs count="14">
    <xf numFmtId="0" fontId="0" fillId="0" borderId="0" xfId="0">
      <alignment vertical="top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39" fontId="5" fillId="0" borderId="2" xfId="0" applyNumberFormat="1" applyFont="1" applyBorder="1" applyAlignment="1">
      <alignment horizontal="right" vertical="center" wrapText="1"/>
    </xf>
    <xf numFmtId="10" fontId="4" fillId="0" borderId="2" xfId="1" applyNumberFormat="1" applyFont="1" applyBorder="1" applyAlignment="1">
      <alignment vertical="center" wrapText="1"/>
    </xf>
    <xf numFmtId="10" fontId="4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1"/>
  <sheetViews>
    <sheetView tabSelected="1" workbookViewId="0">
      <selection activeCell="E4" sqref="E4"/>
    </sheetView>
  </sheetViews>
  <sheetFormatPr defaultRowHeight="10.8"/>
  <cols>
    <col min="1" max="2" width="8.88671875" style="8"/>
    <col min="3" max="3" width="27.33203125" style="8" customWidth="1"/>
    <col min="4" max="4" width="8.88671875" style="8"/>
    <col min="5" max="7" width="17.77734375" style="8" bestFit="1" customWidth="1"/>
    <col min="8" max="9" width="8.88671875" style="8"/>
    <col min="10" max="10" width="13.44140625" style="8" customWidth="1"/>
    <col min="11" max="16384" width="8.88671875" style="8"/>
  </cols>
  <sheetData>
    <row r="1" spans="1:11" s="3" customFormat="1" ht="20.39999999999999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s="3" customFormat="1" ht="15.6">
      <c r="A2" s="4"/>
      <c r="B2" s="4"/>
      <c r="C2" s="4"/>
      <c r="D2" s="4"/>
      <c r="E2" s="4"/>
      <c r="F2" s="4"/>
      <c r="G2" s="4"/>
      <c r="H2" s="4"/>
      <c r="I2" s="4"/>
      <c r="J2" s="4" t="s">
        <v>1</v>
      </c>
      <c r="K2" s="5"/>
    </row>
    <row r="3" spans="1:11" ht="31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/>
    </row>
    <row r="4" spans="1:11" ht="78">
      <c r="A4" s="9" t="s">
        <v>12</v>
      </c>
      <c r="B4" s="9" t="s">
        <v>13</v>
      </c>
      <c r="C4" s="9" t="s">
        <v>14</v>
      </c>
      <c r="D4" s="9" t="s">
        <v>15</v>
      </c>
      <c r="E4" s="10">
        <v>20000</v>
      </c>
      <c r="F4" s="10">
        <v>10400</v>
      </c>
      <c r="G4" s="10">
        <v>9600</v>
      </c>
      <c r="H4" s="11">
        <f>F4/E4</f>
        <v>0.52</v>
      </c>
      <c r="I4" s="12">
        <v>0.91669999999999996</v>
      </c>
      <c r="J4" s="12">
        <f>H4-I4</f>
        <v>-0.39669999999999994</v>
      </c>
    </row>
    <row r="5" spans="1:11" ht="46.8">
      <c r="A5" s="13" t="s">
        <v>16</v>
      </c>
      <c r="B5" s="9"/>
      <c r="C5" s="9"/>
      <c r="D5" s="9"/>
      <c r="E5" s="10">
        <f>SUBTOTAL(9,E4:E4)</f>
        <v>20000</v>
      </c>
      <c r="F5" s="10">
        <f>SUBTOTAL(9,F4:F4)</f>
        <v>10400</v>
      </c>
      <c r="G5" s="10">
        <f>SUBTOTAL(9,G4:G4)</f>
        <v>9600</v>
      </c>
      <c r="H5" s="11">
        <f>F5/E5</f>
        <v>0.52</v>
      </c>
      <c r="I5" s="12">
        <v>0.91669999999999996</v>
      </c>
      <c r="J5" s="12">
        <f>H5-I5</f>
        <v>-0.39669999999999994</v>
      </c>
    </row>
    <row r="6" spans="1:11" ht="46.8">
      <c r="A6" s="9" t="s">
        <v>17</v>
      </c>
      <c r="B6" s="9" t="s">
        <v>18</v>
      </c>
      <c r="C6" s="9" t="s">
        <v>19</v>
      </c>
      <c r="D6" s="9" t="s">
        <v>20</v>
      </c>
      <c r="E6" s="10">
        <v>3490000</v>
      </c>
      <c r="F6" s="10">
        <v>3200000</v>
      </c>
      <c r="G6" s="10">
        <v>290000</v>
      </c>
      <c r="H6" s="11">
        <f t="shared" ref="H6:H70" si="0">F6/E6</f>
        <v>0.91690544412607455</v>
      </c>
      <c r="I6" s="12">
        <v>0.91669999999999996</v>
      </c>
      <c r="J6" s="12">
        <f t="shared" ref="J6:J69" si="1">H6-I6</f>
        <v>2.0544412607459428E-4</v>
      </c>
    </row>
    <row r="7" spans="1:11" ht="31.2">
      <c r="A7" s="9" t="s">
        <v>17</v>
      </c>
      <c r="B7" s="9" t="s">
        <v>21</v>
      </c>
      <c r="C7" s="9" t="s">
        <v>22</v>
      </c>
      <c r="D7" s="9" t="s">
        <v>20</v>
      </c>
      <c r="E7" s="10">
        <v>1040000</v>
      </c>
      <c r="F7" s="10">
        <v>920000</v>
      </c>
      <c r="G7" s="10">
        <v>120000</v>
      </c>
      <c r="H7" s="11">
        <f t="shared" si="0"/>
        <v>0.88461538461538458</v>
      </c>
      <c r="I7" s="12">
        <v>0.91669999999999996</v>
      </c>
      <c r="J7" s="12">
        <f t="shared" si="1"/>
        <v>-3.2084615384615378E-2</v>
      </c>
    </row>
    <row r="8" spans="1:11" ht="31.2">
      <c r="A8" s="9" t="s">
        <v>17</v>
      </c>
      <c r="B8" s="9" t="s">
        <v>23</v>
      </c>
      <c r="C8" s="9" t="s">
        <v>24</v>
      </c>
      <c r="D8" s="9" t="s">
        <v>20</v>
      </c>
      <c r="E8" s="10">
        <v>480000</v>
      </c>
      <c r="F8" s="10">
        <v>480000</v>
      </c>
      <c r="G8" s="10">
        <v>0</v>
      </c>
      <c r="H8" s="11">
        <f t="shared" si="0"/>
        <v>1</v>
      </c>
      <c r="I8" s="12">
        <v>0.91669999999999996</v>
      </c>
      <c r="J8" s="12">
        <f t="shared" si="1"/>
        <v>8.3300000000000041E-2</v>
      </c>
    </row>
    <row r="9" spans="1:11" ht="31.2">
      <c r="A9" s="9" t="s">
        <v>17</v>
      </c>
      <c r="B9" s="9" t="s">
        <v>25</v>
      </c>
      <c r="C9" s="9" t="s">
        <v>26</v>
      </c>
      <c r="D9" s="9" t="s">
        <v>20</v>
      </c>
      <c r="E9" s="10">
        <v>800000</v>
      </c>
      <c r="F9" s="10">
        <v>800000</v>
      </c>
      <c r="G9" s="10">
        <v>0</v>
      </c>
      <c r="H9" s="11">
        <f t="shared" si="0"/>
        <v>1</v>
      </c>
      <c r="I9" s="12">
        <v>0.91669999999999996</v>
      </c>
      <c r="J9" s="12">
        <f t="shared" si="1"/>
        <v>8.3300000000000041E-2</v>
      </c>
    </row>
    <row r="10" spans="1:11" ht="46.8">
      <c r="A10" s="9" t="s">
        <v>17</v>
      </c>
      <c r="B10" s="9" t="s">
        <v>27</v>
      </c>
      <c r="C10" s="9" t="s">
        <v>28</v>
      </c>
      <c r="D10" s="9" t="s">
        <v>20</v>
      </c>
      <c r="E10" s="10">
        <v>42312446.700000003</v>
      </c>
      <c r="F10" s="10">
        <v>36968978.490000002</v>
      </c>
      <c r="G10" s="10">
        <v>5343468.21</v>
      </c>
      <c r="H10" s="11">
        <f t="shared" si="0"/>
        <v>0.87371403388970181</v>
      </c>
      <c r="I10" s="12">
        <v>0.91669999999999996</v>
      </c>
      <c r="J10" s="12">
        <f t="shared" si="1"/>
        <v>-4.2985966110298146E-2</v>
      </c>
    </row>
    <row r="11" spans="1:11" ht="46.8">
      <c r="A11" s="13" t="s">
        <v>29</v>
      </c>
      <c r="B11" s="9"/>
      <c r="C11" s="9"/>
      <c r="D11" s="9"/>
      <c r="E11" s="10">
        <f>SUBTOTAL(9,E6:E10)</f>
        <v>48122446.700000003</v>
      </c>
      <c r="F11" s="10">
        <f>SUBTOTAL(9,F6:F10)</f>
        <v>42368978.490000002</v>
      </c>
      <c r="G11" s="10">
        <f>SUBTOTAL(9,G6:G10)</f>
        <v>5753468.21</v>
      </c>
      <c r="H11" s="11">
        <f>F11/E11</f>
        <v>0.88044107054930765</v>
      </c>
      <c r="I11" s="12">
        <v>0.91669999999999996</v>
      </c>
      <c r="J11" s="12">
        <f>H11-I11</f>
        <v>-3.6258929450692312E-2</v>
      </c>
    </row>
    <row r="12" spans="1:11" ht="46.8">
      <c r="A12" s="9" t="s">
        <v>30</v>
      </c>
      <c r="B12" s="9" t="s">
        <v>31</v>
      </c>
      <c r="C12" s="9" t="s">
        <v>32</v>
      </c>
      <c r="D12" s="9" t="s">
        <v>33</v>
      </c>
      <c r="E12" s="10">
        <v>1100000</v>
      </c>
      <c r="F12" s="10">
        <v>336458.46</v>
      </c>
      <c r="G12" s="10">
        <v>763541.54</v>
      </c>
      <c r="H12" s="11">
        <f t="shared" si="0"/>
        <v>0.30587132727272731</v>
      </c>
      <c r="I12" s="12">
        <v>0.91669999999999996</v>
      </c>
      <c r="J12" s="12">
        <f t="shared" si="1"/>
        <v>-0.6108286727272727</v>
      </c>
    </row>
    <row r="13" spans="1:11" ht="46.8">
      <c r="A13" s="13" t="s">
        <v>34</v>
      </c>
      <c r="B13" s="9"/>
      <c r="C13" s="9"/>
      <c r="D13" s="9"/>
      <c r="E13" s="10">
        <f>SUBTOTAL(9,E12:E12)</f>
        <v>1100000</v>
      </c>
      <c r="F13" s="10">
        <f>SUBTOTAL(9,F12:F12)</f>
        <v>336458.46</v>
      </c>
      <c r="G13" s="10">
        <f>SUBTOTAL(9,G12:G12)</f>
        <v>763541.54</v>
      </c>
      <c r="H13" s="11">
        <f>F13/E13</f>
        <v>0.30587132727272731</v>
      </c>
      <c r="I13" s="12">
        <v>0.91669999999999996</v>
      </c>
      <c r="J13" s="12">
        <f>H13-I13</f>
        <v>-0.6108286727272727</v>
      </c>
    </row>
    <row r="14" spans="1:11" ht="62.4">
      <c r="A14" s="9" t="s">
        <v>35</v>
      </c>
      <c r="B14" s="9" t="s">
        <v>36</v>
      </c>
      <c r="C14" s="9" t="s">
        <v>37</v>
      </c>
      <c r="D14" s="9" t="s">
        <v>38</v>
      </c>
      <c r="E14" s="10">
        <v>19970.5</v>
      </c>
      <c r="F14" s="10">
        <v>13844</v>
      </c>
      <c r="G14" s="10">
        <v>6126.5</v>
      </c>
      <c r="H14" s="11">
        <f t="shared" si="0"/>
        <v>0.69322250319220846</v>
      </c>
      <c r="I14" s="12">
        <v>0.91669999999999996</v>
      </c>
      <c r="J14" s="12">
        <f t="shared" si="1"/>
        <v>-0.2234774968077915</v>
      </c>
    </row>
    <row r="15" spans="1:11" ht="62.4">
      <c r="A15" s="9" t="s">
        <v>35</v>
      </c>
      <c r="B15" s="9" t="s">
        <v>39</v>
      </c>
      <c r="C15" s="9" t="s">
        <v>40</v>
      </c>
      <c r="D15" s="9" t="s">
        <v>38</v>
      </c>
      <c r="E15" s="10">
        <v>450000</v>
      </c>
      <c r="F15" s="10">
        <v>450000</v>
      </c>
      <c r="G15" s="10">
        <v>0</v>
      </c>
      <c r="H15" s="11">
        <f t="shared" si="0"/>
        <v>1</v>
      </c>
      <c r="I15" s="12">
        <v>0.91669999999999996</v>
      </c>
      <c r="J15" s="12">
        <f t="shared" si="1"/>
        <v>8.3300000000000041E-2</v>
      </c>
    </row>
    <row r="16" spans="1:11" ht="62.4">
      <c r="A16" s="9" t="s">
        <v>35</v>
      </c>
      <c r="B16" s="9" t="s">
        <v>41</v>
      </c>
      <c r="C16" s="9" t="s">
        <v>42</v>
      </c>
      <c r="D16" s="9" t="s">
        <v>38</v>
      </c>
      <c r="E16" s="10">
        <v>4203655.4000000004</v>
      </c>
      <c r="F16" s="10">
        <v>2220205.42</v>
      </c>
      <c r="G16" s="10">
        <v>1983449.98</v>
      </c>
      <c r="H16" s="11">
        <f t="shared" si="0"/>
        <v>0.52816066226551295</v>
      </c>
      <c r="I16" s="12">
        <v>0.91669999999999996</v>
      </c>
      <c r="J16" s="12">
        <f t="shared" si="1"/>
        <v>-0.38853933773448701</v>
      </c>
    </row>
    <row r="17" spans="1:10" ht="62.4">
      <c r="A17" s="9" t="s">
        <v>35</v>
      </c>
      <c r="B17" s="9" t="s">
        <v>43</v>
      </c>
      <c r="C17" s="9" t="s">
        <v>44</v>
      </c>
      <c r="D17" s="9" t="s">
        <v>38</v>
      </c>
      <c r="E17" s="10">
        <v>10000000</v>
      </c>
      <c r="F17" s="10">
        <v>1428760.15</v>
      </c>
      <c r="G17" s="10">
        <v>8571239.8499999996</v>
      </c>
      <c r="H17" s="11">
        <f t="shared" si="0"/>
        <v>0.142876015</v>
      </c>
      <c r="I17" s="12">
        <v>0.91669999999999996</v>
      </c>
      <c r="J17" s="12">
        <f t="shared" si="1"/>
        <v>-0.77382398499999994</v>
      </c>
    </row>
    <row r="18" spans="1:10" ht="78">
      <c r="A18" s="13" t="s">
        <v>45</v>
      </c>
      <c r="B18" s="9"/>
      <c r="C18" s="9"/>
      <c r="D18" s="9"/>
      <c r="E18" s="10">
        <f>SUBTOTAL(9,E14:E17)</f>
        <v>14673625.9</v>
      </c>
      <c r="F18" s="10">
        <f>SUBTOTAL(9,F14:F17)</f>
        <v>4112809.57</v>
      </c>
      <c r="G18" s="10">
        <f>SUBTOTAL(9,G14:G17)</f>
        <v>10560816.33</v>
      </c>
      <c r="H18" s="11">
        <f>F18/E18</f>
        <v>0.28028584059785794</v>
      </c>
      <c r="I18" s="12">
        <v>0.91669999999999996</v>
      </c>
      <c r="J18" s="12">
        <f>H18-I18</f>
        <v>-0.63641415940214197</v>
      </c>
    </row>
    <row r="19" spans="1:10" ht="46.8">
      <c r="A19" s="9" t="s">
        <v>46</v>
      </c>
      <c r="B19" s="9" t="s">
        <v>47</v>
      </c>
      <c r="C19" s="9" t="s">
        <v>48</v>
      </c>
      <c r="D19" s="9" t="s">
        <v>49</v>
      </c>
      <c r="E19" s="10">
        <v>44765</v>
      </c>
      <c r="F19" s="10">
        <v>44765</v>
      </c>
      <c r="G19" s="10">
        <v>0</v>
      </c>
      <c r="H19" s="11">
        <f t="shared" si="0"/>
        <v>1</v>
      </c>
      <c r="I19" s="12">
        <v>0.91669999999999996</v>
      </c>
      <c r="J19" s="12">
        <f t="shared" si="1"/>
        <v>8.3300000000000041E-2</v>
      </c>
    </row>
    <row r="20" spans="1:10" ht="62.4">
      <c r="A20" s="9" t="s">
        <v>46</v>
      </c>
      <c r="B20" s="9" t="s">
        <v>50</v>
      </c>
      <c r="C20" s="9" t="s">
        <v>51</v>
      </c>
      <c r="D20" s="9" t="s">
        <v>49</v>
      </c>
      <c r="E20" s="10">
        <v>108960</v>
      </c>
      <c r="F20" s="10">
        <v>108960</v>
      </c>
      <c r="G20" s="10">
        <v>0</v>
      </c>
      <c r="H20" s="11">
        <f t="shared" si="0"/>
        <v>1</v>
      </c>
      <c r="I20" s="12">
        <v>0.91669999999999996</v>
      </c>
      <c r="J20" s="12">
        <f t="shared" si="1"/>
        <v>8.3300000000000041E-2</v>
      </c>
    </row>
    <row r="21" spans="1:10" ht="46.8">
      <c r="A21" s="9" t="s">
        <v>46</v>
      </c>
      <c r="B21" s="9" t="s">
        <v>52</v>
      </c>
      <c r="C21" s="9" t="s">
        <v>53</v>
      </c>
      <c r="D21" s="9" t="s">
        <v>49</v>
      </c>
      <c r="E21" s="10">
        <v>174970</v>
      </c>
      <c r="F21" s="10">
        <v>174970</v>
      </c>
      <c r="G21" s="10">
        <v>0</v>
      </c>
      <c r="H21" s="11">
        <f t="shared" si="0"/>
        <v>1</v>
      </c>
      <c r="I21" s="12">
        <v>0.91669999999999996</v>
      </c>
      <c r="J21" s="12">
        <f t="shared" si="1"/>
        <v>8.3300000000000041E-2</v>
      </c>
    </row>
    <row r="22" spans="1:10" ht="62.4">
      <c r="A22" s="9" t="s">
        <v>46</v>
      </c>
      <c r="B22" s="9" t="s">
        <v>54</v>
      </c>
      <c r="C22" s="9" t="s">
        <v>55</v>
      </c>
      <c r="D22" s="9" t="s">
        <v>49</v>
      </c>
      <c r="E22" s="10">
        <v>9900</v>
      </c>
      <c r="F22" s="10">
        <v>9900</v>
      </c>
      <c r="G22" s="10">
        <v>0</v>
      </c>
      <c r="H22" s="11">
        <f t="shared" si="0"/>
        <v>1</v>
      </c>
      <c r="I22" s="12">
        <v>0.91669999999999996</v>
      </c>
      <c r="J22" s="12">
        <f t="shared" si="1"/>
        <v>8.3300000000000041E-2</v>
      </c>
    </row>
    <row r="23" spans="1:10" ht="46.8">
      <c r="A23" s="9" t="s">
        <v>46</v>
      </c>
      <c r="B23" s="9" t="s">
        <v>56</v>
      </c>
      <c r="C23" s="9" t="s">
        <v>57</v>
      </c>
      <c r="D23" s="9" t="s">
        <v>49</v>
      </c>
      <c r="E23" s="10">
        <v>55530000</v>
      </c>
      <c r="F23" s="10">
        <v>55530000</v>
      </c>
      <c r="G23" s="10">
        <v>0</v>
      </c>
      <c r="H23" s="11">
        <f t="shared" si="0"/>
        <v>1</v>
      </c>
      <c r="I23" s="12">
        <v>0.91669999999999996</v>
      </c>
      <c r="J23" s="12">
        <f t="shared" si="1"/>
        <v>8.3300000000000041E-2</v>
      </c>
    </row>
    <row r="24" spans="1:10" ht="46.8">
      <c r="A24" s="9" t="s">
        <v>46</v>
      </c>
      <c r="B24" s="9" t="s">
        <v>58</v>
      </c>
      <c r="C24" s="9" t="s">
        <v>59</v>
      </c>
      <c r="D24" s="9" t="s">
        <v>49</v>
      </c>
      <c r="E24" s="10">
        <v>80000</v>
      </c>
      <c r="F24" s="10">
        <v>80000</v>
      </c>
      <c r="G24" s="10">
        <v>0</v>
      </c>
      <c r="H24" s="11">
        <f t="shared" si="0"/>
        <v>1</v>
      </c>
      <c r="I24" s="12">
        <v>0.91669999999999996</v>
      </c>
      <c r="J24" s="12">
        <f t="shared" si="1"/>
        <v>8.3300000000000041E-2</v>
      </c>
    </row>
    <row r="25" spans="1:10" ht="46.8">
      <c r="A25" s="9" t="s">
        <v>46</v>
      </c>
      <c r="B25" s="9" t="s">
        <v>60</v>
      </c>
      <c r="C25" s="9" t="s">
        <v>61</v>
      </c>
      <c r="D25" s="9" t="s">
        <v>49</v>
      </c>
      <c r="E25" s="10">
        <v>435000</v>
      </c>
      <c r="F25" s="10">
        <v>435000</v>
      </c>
      <c r="G25" s="10">
        <v>0</v>
      </c>
      <c r="H25" s="11">
        <f t="shared" si="0"/>
        <v>1</v>
      </c>
      <c r="I25" s="12">
        <v>0.91669999999999996</v>
      </c>
      <c r="J25" s="12">
        <f t="shared" si="1"/>
        <v>8.3300000000000041E-2</v>
      </c>
    </row>
    <row r="26" spans="1:10" ht="46.8">
      <c r="A26" s="9" t="s">
        <v>46</v>
      </c>
      <c r="B26" s="9" t="s">
        <v>62</v>
      </c>
      <c r="C26" s="9" t="s">
        <v>63</v>
      </c>
      <c r="D26" s="9" t="s">
        <v>49</v>
      </c>
      <c r="E26" s="10">
        <v>18810000</v>
      </c>
      <c r="F26" s="10">
        <v>18810000</v>
      </c>
      <c r="G26" s="10">
        <v>0</v>
      </c>
      <c r="H26" s="11">
        <f t="shared" si="0"/>
        <v>1</v>
      </c>
      <c r="I26" s="12">
        <v>0.91669999999999996</v>
      </c>
      <c r="J26" s="12">
        <f t="shared" si="1"/>
        <v>8.3300000000000041E-2</v>
      </c>
    </row>
    <row r="27" spans="1:10" ht="46.8">
      <c r="A27" s="9" t="s">
        <v>46</v>
      </c>
      <c r="B27" s="9" t="s">
        <v>64</v>
      </c>
      <c r="C27" s="9" t="s">
        <v>65</v>
      </c>
      <c r="D27" s="9" t="s">
        <v>49</v>
      </c>
      <c r="E27" s="10">
        <v>30000</v>
      </c>
      <c r="F27" s="10">
        <v>30000</v>
      </c>
      <c r="G27" s="10">
        <v>0</v>
      </c>
      <c r="H27" s="11">
        <f t="shared" si="0"/>
        <v>1</v>
      </c>
      <c r="I27" s="12">
        <v>0.91669999999999996</v>
      </c>
      <c r="J27" s="12">
        <f t="shared" si="1"/>
        <v>8.3300000000000041E-2</v>
      </c>
    </row>
    <row r="28" spans="1:10" ht="46.8">
      <c r="A28" s="9" t="s">
        <v>46</v>
      </c>
      <c r="B28" s="9" t="s">
        <v>66</v>
      </c>
      <c r="C28" s="9" t="s">
        <v>67</v>
      </c>
      <c r="D28" s="9" t="s">
        <v>49</v>
      </c>
      <c r="E28" s="10">
        <v>21170000</v>
      </c>
      <c r="F28" s="10">
        <v>21170000</v>
      </c>
      <c r="G28" s="10">
        <v>0</v>
      </c>
      <c r="H28" s="11">
        <f t="shared" si="0"/>
        <v>1</v>
      </c>
      <c r="I28" s="12">
        <v>0.91669999999999996</v>
      </c>
      <c r="J28" s="12">
        <f t="shared" si="1"/>
        <v>8.3300000000000041E-2</v>
      </c>
    </row>
    <row r="29" spans="1:10" ht="46.8">
      <c r="A29" s="9" t="s">
        <v>46</v>
      </c>
      <c r="B29" s="9" t="s">
        <v>68</v>
      </c>
      <c r="C29" s="9" t="s">
        <v>69</v>
      </c>
      <c r="D29" s="9" t="s">
        <v>49</v>
      </c>
      <c r="E29" s="10">
        <v>1330000</v>
      </c>
      <c r="F29" s="10">
        <v>1330000</v>
      </c>
      <c r="G29" s="10">
        <v>0</v>
      </c>
      <c r="H29" s="11">
        <f t="shared" si="0"/>
        <v>1</v>
      </c>
      <c r="I29" s="12">
        <v>0.91669999999999996</v>
      </c>
      <c r="J29" s="12">
        <f t="shared" si="1"/>
        <v>8.3300000000000041E-2</v>
      </c>
    </row>
    <row r="30" spans="1:10" ht="46.8">
      <c r="A30" s="9" t="s">
        <v>46</v>
      </c>
      <c r="B30" s="9" t="s">
        <v>70</v>
      </c>
      <c r="C30" s="9" t="s">
        <v>71</v>
      </c>
      <c r="D30" s="9" t="s">
        <v>49</v>
      </c>
      <c r="E30" s="10">
        <v>50000</v>
      </c>
      <c r="F30" s="10">
        <v>18385.599999999999</v>
      </c>
      <c r="G30" s="10">
        <v>31614.400000000001</v>
      </c>
      <c r="H30" s="11">
        <f t="shared" si="0"/>
        <v>0.36771199999999998</v>
      </c>
      <c r="I30" s="12">
        <v>0.91669999999999996</v>
      </c>
      <c r="J30" s="12">
        <f t="shared" si="1"/>
        <v>-0.54898800000000003</v>
      </c>
    </row>
    <row r="31" spans="1:10" ht="46.8">
      <c r="A31" s="9" t="s">
        <v>46</v>
      </c>
      <c r="B31" s="9" t="s">
        <v>72</v>
      </c>
      <c r="C31" s="9" t="s">
        <v>73</v>
      </c>
      <c r="D31" s="9" t="s">
        <v>49</v>
      </c>
      <c r="E31" s="10">
        <v>50000</v>
      </c>
      <c r="F31" s="10">
        <v>50000</v>
      </c>
      <c r="G31" s="10">
        <v>0</v>
      </c>
      <c r="H31" s="11">
        <f t="shared" si="0"/>
        <v>1</v>
      </c>
      <c r="I31" s="12">
        <v>0.91669999999999996</v>
      </c>
      <c r="J31" s="12">
        <f t="shared" si="1"/>
        <v>8.3300000000000041E-2</v>
      </c>
    </row>
    <row r="32" spans="1:10" ht="46.8">
      <c r="A32" s="9" t="s">
        <v>46</v>
      </c>
      <c r="B32" s="9" t="s">
        <v>74</v>
      </c>
      <c r="C32" s="9" t="s">
        <v>75</v>
      </c>
      <c r="D32" s="9" t="s">
        <v>76</v>
      </c>
      <c r="E32" s="10">
        <v>40000</v>
      </c>
      <c r="F32" s="10">
        <v>21401.58</v>
      </c>
      <c r="G32" s="10">
        <v>18598.419999999998</v>
      </c>
      <c r="H32" s="11">
        <f t="shared" si="0"/>
        <v>0.5350395</v>
      </c>
      <c r="I32" s="12">
        <v>0.91669999999999996</v>
      </c>
      <c r="J32" s="12">
        <f t="shared" si="1"/>
        <v>-0.38166049999999996</v>
      </c>
    </row>
    <row r="33" spans="1:10" ht="46.8">
      <c r="A33" s="9" t="s">
        <v>46</v>
      </c>
      <c r="B33" s="9" t="s">
        <v>77</v>
      </c>
      <c r="C33" s="9" t="s">
        <v>78</v>
      </c>
      <c r="D33" s="9" t="s">
        <v>49</v>
      </c>
      <c r="E33" s="10">
        <v>6329680</v>
      </c>
      <c r="F33" s="10">
        <v>4768757</v>
      </c>
      <c r="G33" s="10">
        <v>1560923</v>
      </c>
      <c r="H33" s="11">
        <f t="shared" si="0"/>
        <v>0.75339622224188274</v>
      </c>
      <c r="I33" s="12">
        <v>0.91669999999999996</v>
      </c>
      <c r="J33" s="12">
        <f t="shared" si="1"/>
        <v>-0.16330377775811722</v>
      </c>
    </row>
    <row r="34" spans="1:10" ht="46.8">
      <c r="A34" s="9" t="s">
        <v>46</v>
      </c>
      <c r="B34" s="9" t="s">
        <v>79</v>
      </c>
      <c r="C34" s="9" t="s">
        <v>80</v>
      </c>
      <c r="D34" s="9" t="s">
        <v>49</v>
      </c>
      <c r="E34" s="10">
        <v>19540000</v>
      </c>
      <c r="F34" s="10">
        <v>19540000</v>
      </c>
      <c r="G34" s="10">
        <v>0</v>
      </c>
      <c r="H34" s="11">
        <f t="shared" si="0"/>
        <v>1</v>
      </c>
      <c r="I34" s="12">
        <v>0.91669999999999996</v>
      </c>
      <c r="J34" s="12">
        <f t="shared" si="1"/>
        <v>8.3300000000000041E-2</v>
      </c>
    </row>
    <row r="35" spans="1:10" ht="46.8">
      <c r="A35" s="9" t="s">
        <v>46</v>
      </c>
      <c r="B35" s="9" t="s">
        <v>81</v>
      </c>
      <c r="C35" s="9" t="s">
        <v>82</v>
      </c>
      <c r="D35" s="9" t="s">
        <v>49</v>
      </c>
      <c r="E35" s="10">
        <v>340000</v>
      </c>
      <c r="F35" s="10">
        <v>55840.4</v>
      </c>
      <c r="G35" s="10">
        <v>284159.59999999998</v>
      </c>
      <c r="H35" s="11">
        <f t="shared" si="0"/>
        <v>0.16423647058823529</v>
      </c>
      <c r="I35" s="12">
        <v>0.91669999999999996</v>
      </c>
      <c r="J35" s="12">
        <f t="shared" si="1"/>
        <v>-0.75246352941176464</v>
      </c>
    </row>
    <row r="36" spans="1:10" ht="46.8">
      <c r="A36" s="9" t="s">
        <v>46</v>
      </c>
      <c r="B36" s="9" t="s">
        <v>83</v>
      </c>
      <c r="C36" s="9" t="s">
        <v>84</v>
      </c>
      <c r="D36" s="9" t="s">
        <v>85</v>
      </c>
      <c r="E36" s="10">
        <v>80000</v>
      </c>
      <c r="F36" s="10">
        <v>55200</v>
      </c>
      <c r="G36" s="10">
        <v>24800</v>
      </c>
      <c r="H36" s="11">
        <f t="shared" si="0"/>
        <v>0.69</v>
      </c>
      <c r="I36" s="12">
        <v>0.91669999999999996</v>
      </c>
      <c r="J36" s="12">
        <f t="shared" si="1"/>
        <v>-0.22670000000000001</v>
      </c>
    </row>
    <row r="37" spans="1:10" ht="46.8">
      <c r="A37" s="9" t="s">
        <v>46</v>
      </c>
      <c r="B37" s="9" t="s">
        <v>86</v>
      </c>
      <c r="C37" s="9" t="s">
        <v>87</v>
      </c>
      <c r="D37" s="9" t="s">
        <v>49</v>
      </c>
      <c r="E37" s="10">
        <v>50000</v>
      </c>
      <c r="F37" s="10">
        <v>0</v>
      </c>
      <c r="G37" s="10">
        <v>50000</v>
      </c>
      <c r="H37" s="11">
        <f t="shared" si="0"/>
        <v>0</v>
      </c>
      <c r="I37" s="12">
        <v>0.91669999999999996</v>
      </c>
      <c r="J37" s="12">
        <f t="shared" si="1"/>
        <v>-0.91669999999999996</v>
      </c>
    </row>
    <row r="38" spans="1:10" ht="46.8">
      <c r="A38" s="9" t="s">
        <v>46</v>
      </c>
      <c r="B38" s="9" t="s">
        <v>88</v>
      </c>
      <c r="C38" s="9" t="s">
        <v>89</v>
      </c>
      <c r="D38" s="9" t="s">
        <v>90</v>
      </c>
      <c r="E38" s="10">
        <v>30000</v>
      </c>
      <c r="F38" s="10">
        <v>0</v>
      </c>
      <c r="G38" s="10">
        <v>30000</v>
      </c>
      <c r="H38" s="11">
        <f t="shared" si="0"/>
        <v>0</v>
      </c>
      <c r="I38" s="12">
        <v>0.91669999999999996</v>
      </c>
      <c r="J38" s="12">
        <f t="shared" si="1"/>
        <v>-0.91669999999999996</v>
      </c>
    </row>
    <row r="39" spans="1:10" ht="46.8">
      <c r="A39" s="9" t="s">
        <v>46</v>
      </c>
      <c r="B39" s="9" t="s">
        <v>91</v>
      </c>
      <c r="C39" s="9" t="s">
        <v>92</v>
      </c>
      <c r="D39" s="9" t="s">
        <v>93</v>
      </c>
      <c r="E39" s="10">
        <v>5000</v>
      </c>
      <c r="F39" s="10">
        <v>5000</v>
      </c>
      <c r="G39" s="10">
        <v>0</v>
      </c>
      <c r="H39" s="11">
        <f t="shared" si="0"/>
        <v>1</v>
      </c>
      <c r="I39" s="12">
        <v>0.91669999999999996</v>
      </c>
      <c r="J39" s="12">
        <f t="shared" si="1"/>
        <v>8.3300000000000041E-2</v>
      </c>
    </row>
    <row r="40" spans="1:10" ht="62.4">
      <c r="A40" s="13" t="s">
        <v>94</v>
      </c>
      <c r="B40" s="9"/>
      <c r="C40" s="9"/>
      <c r="D40" s="9"/>
      <c r="E40" s="10">
        <f>SUBTOTAL(9,E19:E39)</f>
        <v>124238275</v>
      </c>
      <c r="F40" s="10">
        <f>SUBTOTAL(9,F19:F39)</f>
        <v>122238179.58</v>
      </c>
      <c r="G40" s="10">
        <f>SUBTOTAL(9,G19:G39)</f>
        <v>2000095.42</v>
      </c>
      <c r="H40" s="11">
        <f>F40/E40</f>
        <v>0.98390113336650886</v>
      </c>
      <c r="I40" s="12">
        <v>0.91669999999999996</v>
      </c>
      <c r="J40" s="12">
        <f>H40-I40</f>
        <v>6.7201133366508903E-2</v>
      </c>
    </row>
    <row r="41" spans="1:10" ht="46.8">
      <c r="A41" s="9" t="s">
        <v>95</v>
      </c>
      <c r="B41" s="9" t="s">
        <v>96</v>
      </c>
      <c r="C41" s="9" t="s">
        <v>97</v>
      </c>
      <c r="D41" s="9" t="s">
        <v>98</v>
      </c>
      <c r="E41" s="10">
        <v>920000</v>
      </c>
      <c r="F41" s="10">
        <v>398000</v>
      </c>
      <c r="G41" s="10">
        <v>522000</v>
      </c>
      <c r="H41" s="11">
        <f t="shared" si="0"/>
        <v>0.43260869565217391</v>
      </c>
      <c r="I41" s="12">
        <v>0.91669999999999996</v>
      </c>
      <c r="J41" s="12">
        <f t="shared" si="1"/>
        <v>-0.48409130434782605</v>
      </c>
    </row>
    <row r="42" spans="1:10" ht="46.8">
      <c r="A42" s="13" t="s">
        <v>99</v>
      </c>
      <c r="B42" s="9"/>
      <c r="C42" s="9"/>
      <c r="D42" s="9"/>
      <c r="E42" s="10">
        <f>SUBTOTAL(9,E41:E41)</f>
        <v>920000</v>
      </c>
      <c r="F42" s="10">
        <f>SUBTOTAL(9,F41:F41)</f>
        <v>398000</v>
      </c>
      <c r="G42" s="10">
        <f>SUBTOTAL(9,G41:G41)</f>
        <v>522000</v>
      </c>
      <c r="H42" s="11">
        <f>F42/E42</f>
        <v>0.43260869565217391</v>
      </c>
      <c r="I42" s="12">
        <v>0.91669999999999996</v>
      </c>
      <c r="J42" s="12">
        <f>H42-I42</f>
        <v>-0.48409130434782605</v>
      </c>
    </row>
    <row r="43" spans="1:10" ht="62.4">
      <c r="A43" s="9" t="s">
        <v>100</v>
      </c>
      <c r="B43" s="9" t="s">
        <v>101</v>
      </c>
      <c r="C43" s="9" t="s">
        <v>102</v>
      </c>
      <c r="D43" s="9" t="s">
        <v>103</v>
      </c>
      <c r="E43" s="10">
        <v>100000</v>
      </c>
      <c r="F43" s="10">
        <v>0</v>
      </c>
      <c r="G43" s="10">
        <v>100000</v>
      </c>
      <c r="H43" s="11">
        <f t="shared" si="0"/>
        <v>0</v>
      </c>
      <c r="I43" s="12">
        <v>0.91669999999999996</v>
      </c>
      <c r="J43" s="12">
        <f t="shared" si="1"/>
        <v>-0.91669999999999996</v>
      </c>
    </row>
    <row r="44" spans="1:10" ht="62.4">
      <c r="A44" s="9" t="s">
        <v>100</v>
      </c>
      <c r="B44" s="9" t="s">
        <v>104</v>
      </c>
      <c r="C44" s="9" t="s">
        <v>105</v>
      </c>
      <c r="D44" s="9" t="s">
        <v>103</v>
      </c>
      <c r="E44" s="10">
        <v>1700000</v>
      </c>
      <c r="F44" s="10">
        <v>1700000</v>
      </c>
      <c r="G44" s="10">
        <v>0</v>
      </c>
      <c r="H44" s="11">
        <f t="shared" si="0"/>
        <v>1</v>
      </c>
      <c r="I44" s="12">
        <v>0.91669999999999996</v>
      </c>
      <c r="J44" s="12">
        <f t="shared" si="1"/>
        <v>8.3300000000000041E-2</v>
      </c>
    </row>
    <row r="45" spans="1:10" ht="62.4">
      <c r="A45" s="9" t="s">
        <v>100</v>
      </c>
      <c r="B45" s="9" t="s">
        <v>106</v>
      </c>
      <c r="C45" s="9" t="s">
        <v>107</v>
      </c>
      <c r="D45" s="9" t="s">
        <v>103</v>
      </c>
      <c r="E45" s="10">
        <v>1645000</v>
      </c>
      <c r="F45" s="10">
        <v>336364</v>
      </c>
      <c r="G45" s="10">
        <v>1308636</v>
      </c>
      <c r="H45" s="11">
        <f t="shared" si="0"/>
        <v>0.20447659574468086</v>
      </c>
      <c r="I45" s="12">
        <v>0.91669999999999996</v>
      </c>
      <c r="J45" s="12">
        <f t="shared" si="1"/>
        <v>-0.71222340425531905</v>
      </c>
    </row>
    <row r="46" spans="1:10" ht="62.4">
      <c r="A46" s="9" t="s">
        <v>100</v>
      </c>
      <c r="B46" s="9" t="s">
        <v>108</v>
      </c>
      <c r="C46" s="9" t="s">
        <v>109</v>
      </c>
      <c r="D46" s="9" t="s">
        <v>110</v>
      </c>
      <c r="E46" s="10">
        <v>1000000</v>
      </c>
      <c r="F46" s="10">
        <v>637457.63</v>
      </c>
      <c r="G46" s="10">
        <v>362542.37</v>
      </c>
      <c r="H46" s="11">
        <f t="shared" si="0"/>
        <v>0.63745763</v>
      </c>
      <c r="I46" s="12">
        <v>0.91669999999999996</v>
      </c>
      <c r="J46" s="12">
        <f t="shared" si="1"/>
        <v>-0.27924236999999996</v>
      </c>
    </row>
    <row r="47" spans="1:10" ht="62.4">
      <c r="A47" s="9" t="s">
        <v>100</v>
      </c>
      <c r="B47" s="9" t="s">
        <v>111</v>
      </c>
      <c r="C47" s="9" t="s">
        <v>112</v>
      </c>
      <c r="D47" s="9" t="s">
        <v>110</v>
      </c>
      <c r="E47" s="10">
        <v>100000</v>
      </c>
      <c r="F47" s="10">
        <v>67564.509999999995</v>
      </c>
      <c r="G47" s="10">
        <v>32435.49</v>
      </c>
      <c r="H47" s="11">
        <f t="shared" si="0"/>
        <v>0.6756451</v>
      </c>
      <c r="I47" s="12">
        <v>0.91669999999999996</v>
      </c>
      <c r="J47" s="12">
        <f t="shared" si="1"/>
        <v>-0.24105489999999996</v>
      </c>
    </row>
    <row r="48" spans="1:10" ht="62.4">
      <c r="A48" s="9" t="s">
        <v>100</v>
      </c>
      <c r="B48" s="9" t="s">
        <v>113</v>
      </c>
      <c r="C48" s="9" t="s">
        <v>114</v>
      </c>
      <c r="D48" s="9" t="s">
        <v>110</v>
      </c>
      <c r="E48" s="10">
        <v>385000</v>
      </c>
      <c r="F48" s="10">
        <v>0</v>
      </c>
      <c r="G48" s="10">
        <v>385000</v>
      </c>
      <c r="H48" s="11">
        <f t="shared" si="0"/>
        <v>0</v>
      </c>
      <c r="I48" s="12">
        <v>0.91669999999999996</v>
      </c>
      <c r="J48" s="12">
        <f t="shared" si="1"/>
        <v>-0.91669999999999996</v>
      </c>
    </row>
    <row r="49" spans="1:10" ht="62.4">
      <c r="A49" s="9" t="s">
        <v>100</v>
      </c>
      <c r="B49" s="9" t="s">
        <v>115</v>
      </c>
      <c r="C49" s="9" t="s">
        <v>116</v>
      </c>
      <c r="D49" s="9" t="s">
        <v>103</v>
      </c>
      <c r="E49" s="10">
        <v>200000</v>
      </c>
      <c r="F49" s="10">
        <v>77535.350000000006</v>
      </c>
      <c r="G49" s="10">
        <v>122464.65</v>
      </c>
      <c r="H49" s="11">
        <f t="shared" si="0"/>
        <v>0.38767675000000001</v>
      </c>
      <c r="I49" s="12">
        <v>0.91669999999999996</v>
      </c>
      <c r="J49" s="12">
        <f t="shared" si="1"/>
        <v>-0.52902324999999994</v>
      </c>
    </row>
    <row r="50" spans="1:10" ht="62.4">
      <c r="A50" s="9" t="s">
        <v>100</v>
      </c>
      <c r="B50" s="9" t="s">
        <v>117</v>
      </c>
      <c r="C50" s="9" t="s">
        <v>118</v>
      </c>
      <c r="D50" s="9" t="s">
        <v>119</v>
      </c>
      <c r="E50" s="10">
        <v>320000</v>
      </c>
      <c r="F50" s="10">
        <v>189927.3</v>
      </c>
      <c r="G50" s="10">
        <v>130072.7</v>
      </c>
      <c r="H50" s="11">
        <f t="shared" si="0"/>
        <v>0.59352281249999994</v>
      </c>
      <c r="I50" s="12">
        <v>0.91669999999999996</v>
      </c>
      <c r="J50" s="12">
        <f t="shared" si="1"/>
        <v>-0.32317718750000002</v>
      </c>
    </row>
    <row r="51" spans="1:10" ht="62.4">
      <c r="A51" s="9" t="s">
        <v>100</v>
      </c>
      <c r="B51" s="9" t="s">
        <v>120</v>
      </c>
      <c r="C51" s="9" t="s">
        <v>121</v>
      </c>
      <c r="D51" s="9" t="s">
        <v>119</v>
      </c>
      <c r="E51" s="10">
        <v>220000</v>
      </c>
      <c r="F51" s="10">
        <v>83191.509999999995</v>
      </c>
      <c r="G51" s="10">
        <v>136808.49</v>
      </c>
      <c r="H51" s="11">
        <f t="shared" si="0"/>
        <v>0.37814322727272726</v>
      </c>
      <c r="I51" s="12">
        <v>0.91669999999999996</v>
      </c>
      <c r="J51" s="12">
        <f t="shared" si="1"/>
        <v>-0.53855677272727265</v>
      </c>
    </row>
    <row r="52" spans="1:10" ht="62.4">
      <c r="A52" s="9" t="s">
        <v>100</v>
      </c>
      <c r="B52" s="9" t="s">
        <v>122</v>
      </c>
      <c r="C52" s="9" t="s">
        <v>123</v>
      </c>
      <c r="D52" s="9" t="s">
        <v>103</v>
      </c>
      <c r="E52" s="10">
        <v>100000</v>
      </c>
      <c r="F52" s="10">
        <v>0</v>
      </c>
      <c r="G52" s="10">
        <v>100000</v>
      </c>
      <c r="H52" s="11">
        <f t="shared" si="0"/>
        <v>0</v>
      </c>
      <c r="I52" s="12">
        <v>0.91669999999999996</v>
      </c>
      <c r="J52" s="12">
        <f t="shared" si="1"/>
        <v>-0.91669999999999996</v>
      </c>
    </row>
    <row r="53" spans="1:10" ht="62.4">
      <c r="A53" s="9" t="s">
        <v>100</v>
      </c>
      <c r="B53" s="9" t="s">
        <v>124</v>
      </c>
      <c r="C53" s="9" t="s">
        <v>125</v>
      </c>
      <c r="D53" s="9" t="s">
        <v>126</v>
      </c>
      <c r="E53" s="10">
        <v>1100000</v>
      </c>
      <c r="F53" s="10">
        <v>28517.1</v>
      </c>
      <c r="G53" s="10">
        <v>1071482.8999999999</v>
      </c>
      <c r="H53" s="11">
        <f t="shared" si="0"/>
        <v>2.5924636363636362E-2</v>
      </c>
      <c r="I53" s="12">
        <v>0.91669999999999996</v>
      </c>
      <c r="J53" s="12">
        <f t="shared" si="1"/>
        <v>-0.89077536363636356</v>
      </c>
    </row>
    <row r="54" spans="1:10" ht="62.4">
      <c r="A54" s="9" t="s">
        <v>100</v>
      </c>
      <c r="B54" s="9" t="s">
        <v>127</v>
      </c>
      <c r="C54" s="9" t="s">
        <v>128</v>
      </c>
      <c r="D54" s="9" t="s">
        <v>103</v>
      </c>
      <c r="E54" s="10">
        <v>300000</v>
      </c>
      <c r="F54" s="10">
        <v>296177</v>
      </c>
      <c r="G54" s="10">
        <v>3823</v>
      </c>
      <c r="H54" s="11">
        <f t="shared" si="0"/>
        <v>0.98725666666666667</v>
      </c>
      <c r="I54" s="12">
        <v>0.91669999999999996</v>
      </c>
      <c r="J54" s="12">
        <f t="shared" si="1"/>
        <v>7.0556666666666712E-2</v>
      </c>
    </row>
    <row r="55" spans="1:10" ht="62.4">
      <c r="A55" s="9" t="s">
        <v>100</v>
      </c>
      <c r="B55" s="9" t="s">
        <v>129</v>
      </c>
      <c r="C55" s="9" t="s">
        <v>130</v>
      </c>
      <c r="D55" s="9" t="s">
        <v>131</v>
      </c>
      <c r="E55" s="10">
        <v>100000</v>
      </c>
      <c r="F55" s="10">
        <v>0</v>
      </c>
      <c r="G55" s="10">
        <v>100000</v>
      </c>
      <c r="H55" s="11">
        <f t="shared" si="0"/>
        <v>0</v>
      </c>
      <c r="I55" s="12">
        <v>0.91669999999999996</v>
      </c>
      <c r="J55" s="12">
        <f t="shared" si="1"/>
        <v>-0.91669999999999996</v>
      </c>
    </row>
    <row r="56" spans="1:10" ht="78">
      <c r="A56" s="13" t="s">
        <v>132</v>
      </c>
      <c r="B56" s="9"/>
      <c r="C56" s="9"/>
      <c r="D56" s="9"/>
      <c r="E56" s="10">
        <f>SUBTOTAL(9,E43:E55)</f>
        <v>7270000</v>
      </c>
      <c r="F56" s="10">
        <f>SUBTOTAL(9,F43:F55)</f>
        <v>3416734.3999999994</v>
      </c>
      <c r="G56" s="10">
        <f>SUBTOTAL(9,G43:G55)</f>
        <v>3853265.6</v>
      </c>
      <c r="H56" s="11">
        <f>F56/E56</f>
        <v>0.46997722145804671</v>
      </c>
      <c r="I56" s="12">
        <v>0.91669999999999996</v>
      </c>
      <c r="J56" s="12">
        <f>H56-I56</f>
        <v>-0.44672277854195325</v>
      </c>
    </row>
    <row r="57" spans="1:10" ht="62.4">
      <c r="A57" s="9" t="s">
        <v>133</v>
      </c>
      <c r="B57" s="9" t="s">
        <v>134</v>
      </c>
      <c r="C57" s="9" t="s">
        <v>135</v>
      </c>
      <c r="D57" s="9" t="s">
        <v>136</v>
      </c>
      <c r="E57" s="10">
        <v>117000000</v>
      </c>
      <c r="F57" s="10">
        <v>6745819.0600000005</v>
      </c>
      <c r="G57" s="10">
        <v>110254180.94000001</v>
      </c>
      <c r="H57" s="11">
        <f t="shared" si="0"/>
        <v>5.7656573162393164E-2</v>
      </c>
      <c r="I57" s="12">
        <v>0.91669999999999996</v>
      </c>
      <c r="J57" s="12">
        <f t="shared" si="1"/>
        <v>-0.85904342683760682</v>
      </c>
    </row>
    <row r="58" spans="1:10" ht="78">
      <c r="A58" s="13" t="s">
        <v>137</v>
      </c>
      <c r="B58" s="9"/>
      <c r="C58" s="9"/>
      <c r="D58" s="9"/>
      <c r="E58" s="10">
        <f>SUBTOTAL(9,E57:E57)</f>
        <v>117000000</v>
      </c>
      <c r="F58" s="10">
        <f>SUBTOTAL(9,F57:F57)</f>
        <v>6745819.0600000005</v>
      </c>
      <c r="G58" s="10">
        <f>SUBTOTAL(9,G57:G57)</f>
        <v>110254180.94000001</v>
      </c>
      <c r="H58" s="11">
        <f>F58/E58</f>
        <v>5.7656573162393164E-2</v>
      </c>
      <c r="I58" s="12">
        <v>0.91669999999999996</v>
      </c>
      <c r="J58" s="12">
        <f>H58-I58</f>
        <v>-0.85904342683760682</v>
      </c>
    </row>
    <row r="59" spans="1:10" ht="46.8">
      <c r="A59" s="9" t="s">
        <v>138</v>
      </c>
      <c r="B59" s="9" t="s">
        <v>139</v>
      </c>
      <c r="C59" s="9" t="s">
        <v>140</v>
      </c>
      <c r="D59" s="9" t="s">
        <v>141</v>
      </c>
      <c r="E59" s="10">
        <v>100000</v>
      </c>
      <c r="F59" s="10">
        <v>4388.95</v>
      </c>
      <c r="G59" s="10">
        <v>95611.05</v>
      </c>
      <c r="H59" s="11">
        <f t="shared" si="0"/>
        <v>4.3889499999999998E-2</v>
      </c>
      <c r="I59" s="12">
        <v>0.91669999999999996</v>
      </c>
      <c r="J59" s="12">
        <f t="shared" si="1"/>
        <v>-0.87281049999999993</v>
      </c>
    </row>
    <row r="60" spans="1:10" ht="46.8">
      <c r="A60" s="9" t="s">
        <v>138</v>
      </c>
      <c r="B60" s="9" t="s">
        <v>142</v>
      </c>
      <c r="C60" s="9" t="s">
        <v>143</v>
      </c>
      <c r="D60" s="9" t="s">
        <v>141</v>
      </c>
      <c r="E60" s="10">
        <v>110000</v>
      </c>
      <c r="F60" s="10">
        <v>8818</v>
      </c>
      <c r="G60" s="10">
        <v>101182</v>
      </c>
      <c r="H60" s="11">
        <f t="shared" si="0"/>
        <v>8.0163636363636367E-2</v>
      </c>
      <c r="I60" s="12">
        <v>0.91669999999999996</v>
      </c>
      <c r="J60" s="12">
        <f t="shared" si="1"/>
        <v>-0.83653636363636363</v>
      </c>
    </row>
    <row r="61" spans="1:10" ht="46.8">
      <c r="A61" s="13" t="s">
        <v>144</v>
      </c>
      <c r="B61" s="9"/>
      <c r="C61" s="9"/>
      <c r="D61" s="9"/>
      <c r="E61" s="10">
        <f>SUBTOTAL(9,E59:E60)</f>
        <v>210000</v>
      </c>
      <c r="F61" s="10">
        <f>SUBTOTAL(9,F59:F60)</f>
        <v>13206.95</v>
      </c>
      <c r="G61" s="10">
        <f>SUBTOTAL(9,G59:G60)</f>
        <v>196793.05</v>
      </c>
      <c r="H61" s="11">
        <f>F61/E61</f>
        <v>6.2890238095238096E-2</v>
      </c>
      <c r="I61" s="12">
        <v>0.91669999999999996</v>
      </c>
      <c r="J61" s="12">
        <f>H61-I61</f>
        <v>-0.85380976190476188</v>
      </c>
    </row>
    <row r="62" spans="1:10" ht="46.8">
      <c r="A62" s="9" t="s">
        <v>145</v>
      </c>
      <c r="B62" s="9" t="s">
        <v>146</v>
      </c>
      <c r="C62" s="9" t="s">
        <v>147</v>
      </c>
      <c r="D62" s="9" t="s">
        <v>148</v>
      </c>
      <c r="E62" s="10">
        <v>50000</v>
      </c>
      <c r="F62" s="10">
        <v>50000</v>
      </c>
      <c r="G62" s="10">
        <v>0</v>
      </c>
      <c r="H62" s="11">
        <f t="shared" si="0"/>
        <v>1</v>
      </c>
      <c r="I62" s="12">
        <v>0.91669999999999996</v>
      </c>
      <c r="J62" s="12">
        <f t="shared" si="1"/>
        <v>8.3300000000000041E-2</v>
      </c>
    </row>
    <row r="63" spans="1:10" ht="31.2">
      <c r="A63" s="9" t="s">
        <v>145</v>
      </c>
      <c r="B63" s="9" t="s">
        <v>149</v>
      </c>
      <c r="C63" s="9" t="s">
        <v>150</v>
      </c>
      <c r="D63" s="9" t="s">
        <v>151</v>
      </c>
      <c r="E63" s="10">
        <v>50000</v>
      </c>
      <c r="F63" s="10">
        <v>45339.43</v>
      </c>
      <c r="G63" s="10">
        <v>4660.57</v>
      </c>
      <c r="H63" s="11">
        <f t="shared" si="0"/>
        <v>0.90678860000000006</v>
      </c>
      <c r="I63" s="12">
        <v>0.91669999999999996</v>
      </c>
      <c r="J63" s="12">
        <f t="shared" si="1"/>
        <v>-9.9113999999999036E-3</v>
      </c>
    </row>
    <row r="64" spans="1:10" ht="78">
      <c r="A64" s="9" t="s">
        <v>145</v>
      </c>
      <c r="B64" s="9" t="s">
        <v>152</v>
      </c>
      <c r="C64" s="9" t="s">
        <v>153</v>
      </c>
      <c r="D64" s="9" t="s">
        <v>154</v>
      </c>
      <c r="E64" s="10">
        <v>348553.53</v>
      </c>
      <c r="F64" s="10">
        <v>348553.53</v>
      </c>
      <c r="G64" s="10">
        <v>0</v>
      </c>
      <c r="H64" s="11">
        <f t="shared" si="0"/>
        <v>1</v>
      </c>
      <c r="I64" s="12">
        <v>0.91669999999999996</v>
      </c>
      <c r="J64" s="12">
        <f t="shared" si="1"/>
        <v>8.3300000000000041E-2</v>
      </c>
    </row>
    <row r="65" spans="1:10" ht="78">
      <c r="A65" s="9" t="s">
        <v>145</v>
      </c>
      <c r="B65" s="9" t="s">
        <v>155</v>
      </c>
      <c r="C65" s="9" t="s">
        <v>156</v>
      </c>
      <c r="D65" s="9" t="s">
        <v>157</v>
      </c>
      <c r="E65" s="10">
        <v>36199.370000000003</v>
      </c>
      <c r="F65" s="10">
        <v>36199.370000000003</v>
      </c>
      <c r="G65" s="10">
        <v>0</v>
      </c>
      <c r="H65" s="11">
        <f t="shared" si="0"/>
        <v>1</v>
      </c>
      <c r="I65" s="12">
        <v>0.91669999999999996</v>
      </c>
      <c r="J65" s="12">
        <f t="shared" si="1"/>
        <v>8.3300000000000041E-2</v>
      </c>
    </row>
    <row r="66" spans="1:10" ht="78">
      <c r="A66" s="9" t="s">
        <v>145</v>
      </c>
      <c r="B66" s="9" t="s">
        <v>158</v>
      </c>
      <c r="C66" s="9" t="s">
        <v>159</v>
      </c>
      <c r="D66" s="9" t="s">
        <v>151</v>
      </c>
      <c r="E66" s="10">
        <v>10000</v>
      </c>
      <c r="F66" s="10">
        <v>10000</v>
      </c>
      <c r="G66" s="10">
        <v>0</v>
      </c>
      <c r="H66" s="11">
        <f t="shared" si="0"/>
        <v>1</v>
      </c>
      <c r="I66" s="12">
        <v>0.91669999999999996</v>
      </c>
      <c r="J66" s="12">
        <f t="shared" si="1"/>
        <v>8.3300000000000041E-2</v>
      </c>
    </row>
    <row r="67" spans="1:10" ht="78">
      <c r="A67" s="9" t="s">
        <v>145</v>
      </c>
      <c r="B67" s="9" t="s">
        <v>160</v>
      </c>
      <c r="C67" s="9" t="s">
        <v>161</v>
      </c>
      <c r="D67" s="9" t="s">
        <v>162</v>
      </c>
      <c r="E67" s="10">
        <v>44134.34</v>
      </c>
      <c r="F67" s="10">
        <v>44134.34</v>
      </c>
      <c r="G67" s="10">
        <v>0</v>
      </c>
      <c r="H67" s="11">
        <f t="shared" si="0"/>
        <v>1</v>
      </c>
      <c r="I67" s="12">
        <v>0.91669999999999996</v>
      </c>
      <c r="J67" s="12">
        <f t="shared" si="1"/>
        <v>8.3300000000000041E-2</v>
      </c>
    </row>
    <row r="68" spans="1:10" ht="78">
      <c r="A68" s="9" t="s">
        <v>145</v>
      </c>
      <c r="B68" s="9" t="s">
        <v>163</v>
      </c>
      <c r="C68" s="9" t="s">
        <v>164</v>
      </c>
      <c r="D68" s="9" t="s">
        <v>165</v>
      </c>
      <c r="E68" s="10">
        <v>99474.75</v>
      </c>
      <c r="F68" s="10">
        <v>99474.75</v>
      </c>
      <c r="G68" s="10">
        <v>0</v>
      </c>
      <c r="H68" s="11">
        <f t="shared" si="0"/>
        <v>1</v>
      </c>
      <c r="I68" s="12">
        <v>0.91669999999999996</v>
      </c>
      <c r="J68" s="12">
        <f t="shared" si="1"/>
        <v>8.3300000000000041E-2</v>
      </c>
    </row>
    <row r="69" spans="1:10" ht="78">
      <c r="A69" s="9" t="s">
        <v>145</v>
      </c>
      <c r="B69" s="9" t="s">
        <v>166</v>
      </c>
      <c r="C69" s="9" t="s">
        <v>167</v>
      </c>
      <c r="D69" s="9" t="s">
        <v>168</v>
      </c>
      <c r="E69" s="10">
        <v>199999.13</v>
      </c>
      <c r="F69" s="10">
        <v>199999.13</v>
      </c>
      <c r="G69" s="10">
        <v>0</v>
      </c>
      <c r="H69" s="11">
        <f t="shared" si="0"/>
        <v>1</v>
      </c>
      <c r="I69" s="12">
        <v>0.91669999999999996</v>
      </c>
      <c r="J69" s="12">
        <f t="shared" si="1"/>
        <v>8.3300000000000041E-2</v>
      </c>
    </row>
    <row r="70" spans="1:10" ht="93.6">
      <c r="A70" s="9" t="s">
        <v>145</v>
      </c>
      <c r="B70" s="9" t="s">
        <v>169</v>
      </c>
      <c r="C70" s="9" t="s">
        <v>170</v>
      </c>
      <c r="D70" s="9" t="s">
        <v>171</v>
      </c>
      <c r="E70" s="10">
        <v>2490.21</v>
      </c>
      <c r="F70" s="10">
        <v>2490.21</v>
      </c>
      <c r="G70" s="10">
        <v>0</v>
      </c>
      <c r="H70" s="11">
        <f t="shared" si="0"/>
        <v>1</v>
      </c>
      <c r="I70" s="12">
        <v>0.91669999999999996</v>
      </c>
      <c r="J70" s="12">
        <f t="shared" ref="J70:J133" si="2">H70-I70</f>
        <v>8.3300000000000041E-2</v>
      </c>
    </row>
    <row r="71" spans="1:10" ht="78">
      <c r="A71" s="9" t="s">
        <v>145</v>
      </c>
      <c r="B71" s="9" t="s">
        <v>172</v>
      </c>
      <c r="C71" s="9" t="s">
        <v>173</v>
      </c>
      <c r="D71" s="9" t="s">
        <v>174</v>
      </c>
      <c r="E71" s="10">
        <v>33500</v>
      </c>
      <c r="F71" s="10">
        <v>33500</v>
      </c>
      <c r="G71" s="10">
        <v>0</v>
      </c>
      <c r="H71" s="11">
        <f t="shared" ref="H71:H135" si="3">F71/E71</f>
        <v>1</v>
      </c>
      <c r="I71" s="12">
        <v>0.91669999999999996</v>
      </c>
      <c r="J71" s="12">
        <f t="shared" si="2"/>
        <v>8.3300000000000041E-2</v>
      </c>
    </row>
    <row r="72" spans="1:10" ht="31.2">
      <c r="A72" s="9" t="s">
        <v>145</v>
      </c>
      <c r="B72" s="9" t="s">
        <v>175</v>
      </c>
      <c r="C72" s="9" t="s">
        <v>176</v>
      </c>
      <c r="D72" s="9" t="s">
        <v>177</v>
      </c>
      <c r="E72" s="10">
        <v>500000</v>
      </c>
      <c r="F72" s="10">
        <v>483420.3</v>
      </c>
      <c r="G72" s="10">
        <v>16579.7</v>
      </c>
      <c r="H72" s="11">
        <f t="shared" si="3"/>
        <v>0.96684059999999994</v>
      </c>
      <c r="I72" s="12">
        <v>0.91669999999999996</v>
      </c>
      <c r="J72" s="12">
        <f t="shared" si="2"/>
        <v>5.014059999999998E-2</v>
      </c>
    </row>
    <row r="73" spans="1:10" ht="62.4">
      <c r="A73" s="9" t="s">
        <v>145</v>
      </c>
      <c r="B73" s="9" t="s">
        <v>178</v>
      </c>
      <c r="C73" s="9" t="s">
        <v>179</v>
      </c>
      <c r="D73" s="9" t="s">
        <v>180</v>
      </c>
      <c r="E73" s="10">
        <v>452350</v>
      </c>
      <c r="F73" s="10">
        <v>442987.02</v>
      </c>
      <c r="G73" s="10">
        <v>9362.98</v>
      </c>
      <c r="H73" s="11">
        <f t="shared" si="3"/>
        <v>0.97930147010058588</v>
      </c>
      <c r="I73" s="12">
        <v>0.91669999999999996</v>
      </c>
      <c r="J73" s="12">
        <f t="shared" si="2"/>
        <v>6.2601470100585921E-2</v>
      </c>
    </row>
    <row r="74" spans="1:10" ht="46.8">
      <c r="A74" s="9" t="s">
        <v>145</v>
      </c>
      <c r="B74" s="9" t="s">
        <v>181</v>
      </c>
      <c r="C74" s="9" t="s">
        <v>182</v>
      </c>
      <c r="D74" s="9" t="s">
        <v>183</v>
      </c>
      <c r="E74" s="10">
        <v>7000000</v>
      </c>
      <c r="F74" s="10">
        <v>213233.5</v>
      </c>
      <c r="G74" s="10">
        <v>6786766.5</v>
      </c>
      <c r="H74" s="11">
        <f t="shared" si="3"/>
        <v>3.046192857142857E-2</v>
      </c>
      <c r="I74" s="12">
        <v>0.91669999999999996</v>
      </c>
      <c r="J74" s="12">
        <f t="shared" si="2"/>
        <v>-0.88623807142857136</v>
      </c>
    </row>
    <row r="75" spans="1:10" ht="62.4">
      <c r="A75" s="9" t="s">
        <v>145</v>
      </c>
      <c r="B75" s="9" t="s">
        <v>184</v>
      </c>
      <c r="C75" s="9" t="s">
        <v>185</v>
      </c>
      <c r="D75" s="9" t="s">
        <v>186</v>
      </c>
      <c r="E75" s="10">
        <v>76000</v>
      </c>
      <c r="F75" s="10">
        <v>73777.070000000007</v>
      </c>
      <c r="G75" s="10">
        <v>2222.9299999999998</v>
      </c>
      <c r="H75" s="11">
        <f t="shared" si="3"/>
        <v>0.97075092105263172</v>
      </c>
      <c r="I75" s="12">
        <v>0.91669999999999996</v>
      </c>
      <c r="J75" s="12">
        <f t="shared" si="2"/>
        <v>5.4050921052631762E-2</v>
      </c>
    </row>
    <row r="76" spans="1:10" ht="62.4">
      <c r="A76" s="9" t="s">
        <v>145</v>
      </c>
      <c r="B76" s="9" t="s">
        <v>187</v>
      </c>
      <c r="C76" s="9" t="s">
        <v>188</v>
      </c>
      <c r="D76" s="9" t="s">
        <v>189</v>
      </c>
      <c r="E76" s="10">
        <v>10000</v>
      </c>
      <c r="F76" s="10">
        <v>0</v>
      </c>
      <c r="G76" s="10">
        <v>10000</v>
      </c>
      <c r="H76" s="11">
        <f t="shared" si="3"/>
        <v>0</v>
      </c>
      <c r="I76" s="12">
        <v>0.91669999999999996</v>
      </c>
      <c r="J76" s="12">
        <f t="shared" si="2"/>
        <v>-0.91669999999999996</v>
      </c>
    </row>
    <row r="77" spans="1:10" ht="62.4">
      <c r="A77" s="9" t="s">
        <v>145</v>
      </c>
      <c r="B77" s="9" t="s">
        <v>190</v>
      </c>
      <c r="C77" s="9" t="s">
        <v>191</v>
      </c>
      <c r="D77" s="9" t="s">
        <v>192</v>
      </c>
      <c r="E77" s="10">
        <v>10000</v>
      </c>
      <c r="F77" s="10">
        <v>6200</v>
      </c>
      <c r="G77" s="10">
        <v>3800</v>
      </c>
      <c r="H77" s="11">
        <f t="shared" si="3"/>
        <v>0.62</v>
      </c>
      <c r="I77" s="12">
        <v>0.91669999999999996</v>
      </c>
      <c r="J77" s="12">
        <f t="shared" si="2"/>
        <v>-0.29669999999999996</v>
      </c>
    </row>
    <row r="78" spans="1:10" ht="62.4">
      <c r="A78" s="9" t="s">
        <v>145</v>
      </c>
      <c r="B78" s="9" t="s">
        <v>193</v>
      </c>
      <c r="C78" s="9" t="s">
        <v>194</v>
      </c>
      <c r="D78" s="9" t="s">
        <v>195</v>
      </c>
      <c r="E78" s="10">
        <v>20000</v>
      </c>
      <c r="F78" s="10">
        <v>20000</v>
      </c>
      <c r="G78" s="10">
        <v>0</v>
      </c>
      <c r="H78" s="11">
        <f t="shared" si="3"/>
        <v>1</v>
      </c>
      <c r="I78" s="12">
        <v>0.91669999999999996</v>
      </c>
      <c r="J78" s="12">
        <f t="shared" si="2"/>
        <v>8.3300000000000041E-2</v>
      </c>
    </row>
    <row r="79" spans="1:10" ht="62.4">
      <c r="A79" s="9" t="s">
        <v>145</v>
      </c>
      <c r="B79" s="9" t="s">
        <v>196</v>
      </c>
      <c r="C79" s="9" t="s">
        <v>197</v>
      </c>
      <c r="D79" s="9" t="s">
        <v>192</v>
      </c>
      <c r="E79" s="10">
        <v>20000</v>
      </c>
      <c r="F79" s="10">
        <v>9000</v>
      </c>
      <c r="G79" s="10">
        <v>11000</v>
      </c>
      <c r="H79" s="11">
        <f t="shared" si="3"/>
        <v>0.45</v>
      </c>
      <c r="I79" s="12">
        <v>0.91669999999999996</v>
      </c>
      <c r="J79" s="12">
        <f t="shared" si="2"/>
        <v>-0.46669999999999995</v>
      </c>
    </row>
    <row r="80" spans="1:10" ht="78">
      <c r="A80" s="9" t="s">
        <v>145</v>
      </c>
      <c r="B80" s="9" t="s">
        <v>198</v>
      </c>
      <c r="C80" s="9" t="s">
        <v>199</v>
      </c>
      <c r="D80" s="9" t="s">
        <v>200</v>
      </c>
      <c r="E80" s="10">
        <v>20000</v>
      </c>
      <c r="F80" s="10">
        <v>8717.4</v>
      </c>
      <c r="G80" s="10">
        <v>11282.6</v>
      </c>
      <c r="H80" s="11">
        <f t="shared" si="3"/>
        <v>0.43586999999999998</v>
      </c>
      <c r="I80" s="12">
        <v>0.91669999999999996</v>
      </c>
      <c r="J80" s="12">
        <f t="shared" si="2"/>
        <v>-0.48082999999999998</v>
      </c>
    </row>
    <row r="81" spans="1:10" ht="62.4">
      <c r="A81" s="9" t="s">
        <v>145</v>
      </c>
      <c r="B81" s="9" t="s">
        <v>201</v>
      </c>
      <c r="C81" s="9" t="s">
        <v>202</v>
      </c>
      <c r="D81" s="9" t="s">
        <v>192</v>
      </c>
      <c r="E81" s="10">
        <v>20000</v>
      </c>
      <c r="F81" s="10">
        <v>13300</v>
      </c>
      <c r="G81" s="10">
        <v>6700</v>
      </c>
      <c r="H81" s="11">
        <f t="shared" si="3"/>
        <v>0.66500000000000004</v>
      </c>
      <c r="I81" s="12">
        <v>0.91669999999999996</v>
      </c>
      <c r="J81" s="12">
        <f t="shared" si="2"/>
        <v>-0.25169999999999992</v>
      </c>
    </row>
    <row r="82" spans="1:10" ht="46.8">
      <c r="A82" s="9" t="s">
        <v>145</v>
      </c>
      <c r="B82" s="9" t="s">
        <v>203</v>
      </c>
      <c r="C82" s="9" t="s">
        <v>204</v>
      </c>
      <c r="D82" s="9" t="s">
        <v>205</v>
      </c>
      <c r="E82" s="10">
        <v>210000</v>
      </c>
      <c r="F82" s="10">
        <v>20000</v>
      </c>
      <c r="G82" s="10">
        <v>190000</v>
      </c>
      <c r="H82" s="11">
        <f t="shared" si="3"/>
        <v>9.5238095238095233E-2</v>
      </c>
      <c r="I82" s="12">
        <v>0.91669999999999996</v>
      </c>
      <c r="J82" s="12">
        <f t="shared" si="2"/>
        <v>-0.82146190476190473</v>
      </c>
    </row>
    <row r="83" spans="1:10" ht="78">
      <c r="A83" s="9" t="s">
        <v>145</v>
      </c>
      <c r="B83" s="9" t="s">
        <v>206</v>
      </c>
      <c r="C83" s="9" t="s">
        <v>207</v>
      </c>
      <c r="D83" s="9" t="s">
        <v>177</v>
      </c>
      <c r="E83" s="10">
        <v>120000</v>
      </c>
      <c r="F83" s="10">
        <v>95960.320000000007</v>
      </c>
      <c r="G83" s="10">
        <v>24039.68</v>
      </c>
      <c r="H83" s="11">
        <f t="shared" si="3"/>
        <v>0.79966933333333334</v>
      </c>
      <c r="I83" s="12">
        <v>0.91669999999999996</v>
      </c>
      <c r="J83" s="12">
        <f t="shared" si="2"/>
        <v>-0.11703066666666662</v>
      </c>
    </row>
    <row r="84" spans="1:10" ht="78">
      <c r="A84" s="9" t="s">
        <v>145</v>
      </c>
      <c r="B84" s="9" t="s">
        <v>208</v>
      </c>
      <c r="C84" s="9" t="s">
        <v>209</v>
      </c>
      <c r="D84" s="9" t="s">
        <v>171</v>
      </c>
      <c r="E84" s="10">
        <v>10000</v>
      </c>
      <c r="F84" s="10">
        <v>1461.8</v>
      </c>
      <c r="G84" s="10">
        <v>8538.2000000000007</v>
      </c>
      <c r="H84" s="11">
        <f t="shared" si="3"/>
        <v>0.14618</v>
      </c>
      <c r="I84" s="12">
        <v>0.91669999999999996</v>
      </c>
      <c r="J84" s="12">
        <f t="shared" si="2"/>
        <v>-0.77051999999999998</v>
      </c>
    </row>
    <row r="85" spans="1:10" ht="78">
      <c r="A85" s="9" t="s">
        <v>145</v>
      </c>
      <c r="B85" s="9" t="s">
        <v>210</v>
      </c>
      <c r="C85" s="9" t="s">
        <v>211</v>
      </c>
      <c r="D85" s="9" t="s">
        <v>212</v>
      </c>
      <c r="E85" s="10">
        <v>25000</v>
      </c>
      <c r="F85" s="10">
        <v>24991.4</v>
      </c>
      <c r="G85" s="10">
        <v>8.6</v>
      </c>
      <c r="H85" s="11">
        <f t="shared" si="3"/>
        <v>0.9996560000000001</v>
      </c>
      <c r="I85" s="12">
        <v>0.91669999999999996</v>
      </c>
      <c r="J85" s="12">
        <f t="shared" si="2"/>
        <v>8.2956000000000141E-2</v>
      </c>
    </row>
    <row r="86" spans="1:10" ht="78">
      <c r="A86" s="9" t="s">
        <v>145</v>
      </c>
      <c r="B86" s="9" t="s">
        <v>213</v>
      </c>
      <c r="C86" s="9" t="s">
        <v>214</v>
      </c>
      <c r="D86" s="9" t="s">
        <v>148</v>
      </c>
      <c r="E86" s="10">
        <v>100000</v>
      </c>
      <c r="F86" s="10">
        <v>100000</v>
      </c>
      <c r="G86" s="10">
        <v>0</v>
      </c>
      <c r="H86" s="11">
        <f t="shared" si="3"/>
        <v>1</v>
      </c>
      <c r="I86" s="12">
        <v>0.91669999999999996</v>
      </c>
      <c r="J86" s="12">
        <f t="shared" si="2"/>
        <v>8.3300000000000041E-2</v>
      </c>
    </row>
    <row r="87" spans="1:10" ht="62.4">
      <c r="A87" s="9" t="s">
        <v>145</v>
      </c>
      <c r="B87" s="9" t="s">
        <v>215</v>
      </c>
      <c r="C87" s="9" t="s">
        <v>216</v>
      </c>
      <c r="D87" s="9" t="s">
        <v>217</v>
      </c>
      <c r="E87" s="10">
        <v>100000</v>
      </c>
      <c r="F87" s="10">
        <v>63308.32</v>
      </c>
      <c r="G87" s="10">
        <v>36691.68</v>
      </c>
      <c r="H87" s="11">
        <f t="shared" si="3"/>
        <v>0.63308319999999996</v>
      </c>
      <c r="I87" s="12">
        <v>0.91669999999999996</v>
      </c>
      <c r="J87" s="12">
        <f t="shared" si="2"/>
        <v>-0.2836168</v>
      </c>
    </row>
    <row r="88" spans="1:10" ht="62.4">
      <c r="A88" s="9" t="s">
        <v>145</v>
      </c>
      <c r="B88" s="9" t="s">
        <v>218</v>
      </c>
      <c r="C88" s="9" t="s">
        <v>219</v>
      </c>
      <c r="D88" s="9" t="s">
        <v>154</v>
      </c>
      <c r="E88" s="10">
        <v>1446.47</v>
      </c>
      <c r="F88" s="10">
        <v>1437.91</v>
      </c>
      <c r="G88" s="10">
        <v>8.56</v>
      </c>
      <c r="H88" s="11">
        <f t="shared" si="3"/>
        <v>0.99408214480770429</v>
      </c>
      <c r="I88" s="12">
        <v>0.91669999999999996</v>
      </c>
      <c r="J88" s="12">
        <f t="shared" si="2"/>
        <v>7.7382144807704334E-2</v>
      </c>
    </row>
    <row r="89" spans="1:10" ht="62.4">
      <c r="A89" s="9" t="s">
        <v>145</v>
      </c>
      <c r="B89" s="9" t="s">
        <v>220</v>
      </c>
      <c r="C89" s="9" t="s">
        <v>221</v>
      </c>
      <c r="D89" s="9" t="s">
        <v>157</v>
      </c>
      <c r="E89" s="10">
        <v>63800.63</v>
      </c>
      <c r="F89" s="10">
        <v>39400</v>
      </c>
      <c r="G89" s="10">
        <v>24400.63</v>
      </c>
      <c r="H89" s="11">
        <f t="shared" si="3"/>
        <v>0.61754876088214183</v>
      </c>
      <c r="I89" s="12">
        <v>0.91669999999999996</v>
      </c>
      <c r="J89" s="12">
        <f t="shared" si="2"/>
        <v>-0.29915123911785813</v>
      </c>
    </row>
    <row r="90" spans="1:10" ht="62.4">
      <c r="A90" s="9" t="s">
        <v>145</v>
      </c>
      <c r="B90" s="9" t="s">
        <v>222</v>
      </c>
      <c r="C90" s="9" t="s">
        <v>223</v>
      </c>
      <c r="D90" s="9" t="s">
        <v>151</v>
      </c>
      <c r="E90" s="10">
        <v>10000</v>
      </c>
      <c r="F90" s="10">
        <v>0</v>
      </c>
      <c r="G90" s="10">
        <v>10000</v>
      </c>
      <c r="H90" s="11">
        <f t="shared" si="3"/>
        <v>0</v>
      </c>
      <c r="I90" s="12">
        <v>0.91669999999999996</v>
      </c>
      <c r="J90" s="12">
        <f t="shared" si="2"/>
        <v>-0.91669999999999996</v>
      </c>
    </row>
    <row r="91" spans="1:10" ht="62.4">
      <c r="A91" s="9" t="s">
        <v>145</v>
      </c>
      <c r="B91" s="9" t="s">
        <v>224</v>
      </c>
      <c r="C91" s="9" t="s">
        <v>225</v>
      </c>
      <c r="D91" s="9" t="s">
        <v>162</v>
      </c>
      <c r="E91" s="10">
        <v>25865.66</v>
      </c>
      <c r="F91" s="10">
        <v>0</v>
      </c>
      <c r="G91" s="10">
        <v>25865.66</v>
      </c>
      <c r="H91" s="11">
        <f t="shared" si="3"/>
        <v>0</v>
      </c>
      <c r="I91" s="12">
        <v>0.91669999999999996</v>
      </c>
      <c r="J91" s="12">
        <f t="shared" si="2"/>
        <v>-0.91669999999999996</v>
      </c>
    </row>
    <row r="92" spans="1:10" ht="62.4">
      <c r="A92" s="9" t="s">
        <v>145</v>
      </c>
      <c r="B92" s="9" t="s">
        <v>226</v>
      </c>
      <c r="C92" s="9" t="s">
        <v>227</v>
      </c>
      <c r="D92" s="9" t="s">
        <v>165</v>
      </c>
      <c r="E92" s="10">
        <v>525.25</v>
      </c>
      <c r="F92" s="10">
        <v>511.2</v>
      </c>
      <c r="G92" s="10">
        <v>14.05</v>
      </c>
      <c r="H92" s="11">
        <f t="shared" si="3"/>
        <v>0.97325083293669679</v>
      </c>
      <c r="I92" s="12">
        <v>0.91669999999999996</v>
      </c>
      <c r="J92" s="12">
        <f t="shared" si="2"/>
        <v>5.6550832936696827E-2</v>
      </c>
    </row>
    <row r="93" spans="1:10" ht="62.4">
      <c r="A93" s="9" t="s">
        <v>145</v>
      </c>
      <c r="B93" s="9" t="s">
        <v>228</v>
      </c>
      <c r="C93" s="9" t="s">
        <v>229</v>
      </c>
      <c r="D93" s="9" t="s">
        <v>168</v>
      </c>
      <c r="E93" s="10">
        <v>0.87</v>
      </c>
      <c r="F93" s="10">
        <v>0</v>
      </c>
      <c r="G93" s="10">
        <v>0.87</v>
      </c>
      <c r="H93" s="11">
        <f t="shared" si="3"/>
        <v>0</v>
      </c>
      <c r="I93" s="12">
        <v>0.91669999999999996</v>
      </c>
      <c r="J93" s="12">
        <f t="shared" si="2"/>
        <v>-0.91669999999999996</v>
      </c>
    </row>
    <row r="94" spans="1:10" ht="78">
      <c r="A94" s="9" t="s">
        <v>145</v>
      </c>
      <c r="B94" s="9" t="s">
        <v>230</v>
      </c>
      <c r="C94" s="9" t="s">
        <v>231</v>
      </c>
      <c r="D94" s="9" t="s">
        <v>171</v>
      </c>
      <c r="E94" s="10">
        <v>47509.79</v>
      </c>
      <c r="F94" s="10">
        <v>0</v>
      </c>
      <c r="G94" s="10">
        <v>47509.79</v>
      </c>
      <c r="H94" s="11">
        <f t="shared" si="3"/>
        <v>0</v>
      </c>
      <c r="I94" s="12">
        <v>0.91669999999999996</v>
      </c>
      <c r="J94" s="12">
        <f t="shared" si="2"/>
        <v>-0.91669999999999996</v>
      </c>
    </row>
    <row r="95" spans="1:10" ht="62.4">
      <c r="A95" s="9" t="s">
        <v>145</v>
      </c>
      <c r="B95" s="9" t="s">
        <v>232</v>
      </c>
      <c r="C95" s="9" t="s">
        <v>233</v>
      </c>
      <c r="D95" s="9" t="s">
        <v>174</v>
      </c>
      <c r="E95" s="10">
        <v>4599</v>
      </c>
      <c r="F95" s="10">
        <v>0</v>
      </c>
      <c r="G95" s="10">
        <v>4599</v>
      </c>
      <c r="H95" s="11">
        <f t="shared" si="3"/>
        <v>0</v>
      </c>
      <c r="I95" s="12">
        <v>0.91669999999999996</v>
      </c>
      <c r="J95" s="12">
        <f t="shared" si="2"/>
        <v>-0.91669999999999996</v>
      </c>
    </row>
    <row r="96" spans="1:10" ht="31.2">
      <c r="A96" s="13" t="s">
        <v>234</v>
      </c>
      <c r="B96" s="9"/>
      <c r="C96" s="9"/>
      <c r="D96" s="9"/>
      <c r="E96" s="10">
        <f>SUBTOTAL(9,E62:E95)</f>
        <v>9721449</v>
      </c>
      <c r="F96" s="10">
        <f>SUBTOTAL(9,F62:F95)</f>
        <v>2487397</v>
      </c>
      <c r="G96" s="10">
        <f>SUBTOTAL(9,G62:G95)</f>
        <v>7234051.9999999981</v>
      </c>
      <c r="H96" s="11">
        <f>F96/E96</f>
        <v>0.25586689803135315</v>
      </c>
      <c r="I96" s="12">
        <v>0.91669999999999996</v>
      </c>
      <c r="J96" s="12">
        <f>H96-I96</f>
        <v>-0.66083310196864686</v>
      </c>
    </row>
    <row r="97" spans="1:10" ht="78">
      <c r="A97" s="9" t="s">
        <v>235</v>
      </c>
      <c r="B97" s="9" t="s">
        <v>236</v>
      </c>
      <c r="C97" s="9" t="s">
        <v>237</v>
      </c>
      <c r="D97" s="9" t="s">
        <v>238</v>
      </c>
      <c r="E97" s="10">
        <v>61870.64</v>
      </c>
      <c r="F97" s="10">
        <v>61870.64</v>
      </c>
      <c r="G97" s="10">
        <v>0</v>
      </c>
      <c r="H97" s="11">
        <f t="shared" si="3"/>
        <v>1</v>
      </c>
      <c r="I97" s="12">
        <v>0.91669999999999996</v>
      </c>
      <c r="J97" s="12">
        <f t="shared" si="2"/>
        <v>8.3300000000000041E-2</v>
      </c>
    </row>
    <row r="98" spans="1:10" ht="78">
      <c r="A98" s="9" t="s">
        <v>235</v>
      </c>
      <c r="B98" s="9" t="s">
        <v>239</v>
      </c>
      <c r="C98" s="9" t="s">
        <v>240</v>
      </c>
      <c r="D98" s="9" t="s">
        <v>241</v>
      </c>
      <c r="E98" s="10">
        <v>199767</v>
      </c>
      <c r="F98" s="10">
        <v>199767</v>
      </c>
      <c r="G98" s="10">
        <v>0</v>
      </c>
      <c r="H98" s="11">
        <f t="shared" si="3"/>
        <v>1</v>
      </c>
      <c r="I98" s="12">
        <v>0.91669999999999996</v>
      </c>
      <c r="J98" s="12">
        <f t="shared" si="2"/>
        <v>8.3300000000000041E-2</v>
      </c>
    </row>
    <row r="99" spans="1:10" ht="78">
      <c r="A99" s="9" t="s">
        <v>235</v>
      </c>
      <c r="B99" s="9" t="s">
        <v>242</v>
      </c>
      <c r="C99" s="9" t="s">
        <v>243</v>
      </c>
      <c r="D99" s="9" t="s">
        <v>244</v>
      </c>
      <c r="E99" s="10">
        <v>93592.46</v>
      </c>
      <c r="F99" s="10">
        <v>93592.46</v>
      </c>
      <c r="G99" s="10">
        <v>0</v>
      </c>
      <c r="H99" s="11">
        <f t="shared" si="3"/>
        <v>1</v>
      </c>
      <c r="I99" s="12">
        <v>0.91669999999999996</v>
      </c>
      <c r="J99" s="12">
        <f t="shared" si="2"/>
        <v>8.3300000000000041E-2</v>
      </c>
    </row>
    <row r="100" spans="1:10" ht="78">
      <c r="A100" s="9" t="s">
        <v>235</v>
      </c>
      <c r="B100" s="9" t="s">
        <v>245</v>
      </c>
      <c r="C100" s="9" t="s">
        <v>246</v>
      </c>
      <c r="D100" s="9" t="s">
        <v>247</v>
      </c>
      <c r="E100" s="10">
        <v>117668.69</v>
      </c>
      <c r="F100" s="10">
        <v>117668.69</v>
      </c>
      <c r="G100" s="10">
        <v>0</v>
      </c>
      <c r="H100" s="11">
        <f t="shared" si="3"/>
        <v>1</v>
      </c>
      <c r="I100" s="12">
        <v>0.91669999999999996</v>
      </c>
      <c r="J100" s="12">
        <f t="shared" si="2"/>
        <v>8.3300000000000041E-2</v>
      </c>
    </row>
    <row r="101" spans="1:10" ht="78">
      <c r="A101" s="9" t="s">
        <v>235</v>
      </c>
      <c r="B101" s="9" t="s">
        <v>248</v>
      </c>
      <c r="C101" s="9" t="s">
        <v>249</v>
      </c>
      <c r="D101" s="9" t="s">
        <v>250</v>
      </c>
      <c r="E101" s="10">
        <v>3769</v>
      </c>
      <c r="F101" s="10">
        <v>3769</v>
      </c>
      <c r="G101" s="10">
        <v>0</v>
      </c>
      <c r="H101" s="11">
        <f t="shared" si="3"/>
        <v>1</v>
      </c>
      <c r="I101" s="12">
        <v>0.91669999999999996</v>
      </c>
      <c r="J101" s="12">
        <f t="shared" si="2"/>
        <v>8.3300000000000041E-2</v>
      </c>
    </row>
    <row r="102" spans="1:10" ht="93.6">
      <c r="A102" s="9" t="s">
        <v>235</v>
      </c>
      <c r="B102" s="9" t="s">
        <v>251</v>
      </c>
      <c r="C102" s="9" t="s">
        <v>252</v>
      </c>
      <c r="D102" s="9" t="s">
        <v>253</v>
      </c>
      <c r="E102" s="10">
        <v>34498.6</v>
      </c>
      <c r="F102" s="10">
        <v>34498.6</v>
      </c>
      <c r="G102" s="10">
        <v>0</v>
      </c>
      <c r="H102" s="11">
        <f t="shared" si="3"/>
        <v>1</v>
      </c>
      <c r="I102" s="12">
        <v>0.91669999999999996</v>
      </c>
      <c r="J102" s="12">
        <f t="shared" si="2"/>
        <v>8.3300000000000041E-2</v>
      </c>
    </row>
    <row r="103" spans="1:10" ht="46.8">
      <c r="A103" s="9" t="s">
        <v>235</v>
      </c>
      <c r="B103" s="9" t="s">
        <v>254</v>
      </c>
      <c r="C103" s="9" t="s">
        <v>255</v>
      </c>
      <c r="D103" s="9" t="s">
        <v>256</v>
      </c>
      <c r="E103" s="10">
        <v>500000</v>
      </c>
      <c r="F103" s="10">
        <v>151100.9</v>
      </c>
      <c r="G103" s="10">
        <v>348899.1</v>
      </c>
      <c r="H103" s="11">
        <f t="shared" si="3"/>
        <v>0.30220179999999996</v>
      </c>
      <c r="I103" s="12">
        <v>0.91669999999999996</v>
      </c>
      <c r="J103" s="12">
        <f t="shared" si="2"/>
        <v>-0.61449819999999999</v>
      </c>
    </row>
    <row r="104" spans="1:10" ht="62.4">
      <c r="A104" s="9" t="s">
        <v>235</v>
      </c>
      <c r="B104" s="9" t="s">
        <v>257</v>
      </c>
      <c r="C104" s="9" t="s">
        <v>258</v>
      </c>
      <c r="D104" s="9" t="s">
        <v>259</v>
      </c>
      <c r="E104" s="10">
        <v>60000</v>
      </c>
      <c r="F104" s="10">
        <v>56800</v>
      </c>
      <c r="G104" s="10">
        <v>3200</v>
      </c>
      <c r="H104" s="11">
        <f t="shared" si="3"/>
        <v>0.94666666666666666</v>
      </c>
      <c r="I104" s="12">
        <v>0.91669999999999996</v>
      </c>
      <c r="J104" s="12">
        <f t="shared" si="2"/>
        <v>2.9966666666666697E-2</v>
      </c>
    </row>
    <row r="105" spans="1:10" ht="62.4">
      <c r="A105" s="9" t="s">
        <v>235</v>
      </c>
      <c r="B105" s="9" t="s">
        <v>260</v>
      </c>
      <c r="C105" s="9" t="s">
        <v>261</v>
      </c>
      <c r="D105" s="9" t="s">
        <v>262</v>
      </c>
      <c r="E105" s="10">
        <v>2000000</v>
      </c>
      <c r="F105" s="10">
        <v>540469.43999999994</v>
      </c>
      <c r="G105" s="10">
        <v>1459530.56</v>
      </c>
      <c r="H105" s="11">
        <f t="shared" si="3"/>
        <v>0.27023471999999998</v>
      </c>
      <c r="I105" s="12">
        <v>0.91669999999999996</v>
      </c>
      <c r="J105" s="12">
        <f t="shared" si="2"/>
        <v>-0.64646527999999992</v>
      </c>
    </row>
    <row r="106" spans="1:10" ht="62.4">
      <c r="A106" s="9" t="s">
        <v>235</v>
      </c>
      <c r="B106" s="9" t="s">
        <v>263</v>
      </c>
      <c r="C106" s="9" t="s">
        <v>264</v>
      </c>
      <c r="D106" s="9" t="s">
        <v>265</v>
      </c>
      <c r="E106" s="10">
        <v>200000</v>
      </c>
      <c r="F106" s="10">
        <v>117223</v>
      </c>
      <c r="G106" s="10">
        <v>82777</v>
      </c>
      <c r="H106" s="11">
        <f t="shared" si="3"/>
        <v>0.58611500000000005</v>
      </c>
      <c r="I106" s="12">
        <v>0.91669999999999996</v>
      </c>
      <c r="J106" s="12">
        <f t="shared" si="2"/>
        <v>-0.33058499999999991</v>
      </c>
    </row>
    <row r="107" spans="1:10" ht="62.4">
      <c r="A107" s="9" t="s">
        <v>235</v>
      </c>
      <c r="B107" s="9" t="s">
        <v>266</v>
      </c>
      <c r="C107" s="9" t="s">
        <v>267</v>
      </c>
      <c r="D107" s="9" t="s">
        <v>268</v>
      </c>
      <c r="E107" s="10">
        <v>74000</v>
      </c>
      <c r="F107" s="10">
        <v>73559.789999999994</v>
      </c>
      <c r="G107" s="10">
        <v>440.21</v>
      </c>
      <c r="H107" s="11">
        <f t="shared" si="3"/>
        <v>0.99405121621621617</v>
      </c>
      <c r="I107" s="12">
        <v>0.91669999999999996</v>
      </c>
      <c r="J107" s="12">
        <f t="shared" si="2"/>
        <v>7.7351216216216212E-2</v>
      </c>
    </row>
    <row r="108" spans="1:10" ht="46.8">
      <c r="A108" s="9" t="s">
        <v>235</v>
      </c>
      <c r="B108" s="9" t="s">
        <v>269</v>
      </c>
      <c r="C108" s="9" t="s">
        <v>270</v>
      </c>
      <c r="D108" s="9" t="s">
        <v>271</v>
      </c>
      <c r="E108" s="10">
        <v>290000</v>
      </c>
      <c r="F108" s="10">
        <v>109280.45</v>
      </c>
      <c r="G108" s="10">
        <v>180719.55</v>
      </c>
      <c r="H108" s="11">
        <f t="shared" si="3"/>
        <v>0.37682913793103445</v>
      </c>
      <c r="I108" s="12">
        <v>0.91669999999999996</v>
      </c>
      <c r="J108" s="12">
        <f t="shared" si="2"/>
        <v>-0.53987086206896551</v>
      </c>
    </row>
    <row r="109" spans="1:10" ht="78">
      <c r="A109" s="9" t="s">
        <v>235</v>
      </c>
      <c r="B109" s="9" t="s">
        <v>272</v>
      </c>
      <c r="C109" s="9" t="s">
        <v>273</v>
      </c>
      <c r="D109" s="9" t="s">
        <v>274</v>
      </c>
      <c r="E109" s="10">
        <v>10000</v>
      </c>
      <c r="F109" s="10">
        <v>9195</v>
      </c>
      <c r="G109" s="10">
        <v>805</v>
      </c>
      <c r="H109" s="11">
        <f t="shared" si="3"/>
        <v>0.91949999999999998</v>
      </c>
      <c r="I109" s="12">
        <v>0.91669999999999996</v>
      </c>
      <c r="J109" s="12">
        <f t="shared" si="2"/>
        <v>2.8000000000000247E-3</v>
      </c>
    </row>
    <row r="110" spans="1:10" ht="78">
      <c r="A110" s="9" t="s">
        <v>235</v>
      </c>
      <c r="B110" s="9" t="s">
        <v>275</v>
      </c>
      <c r="C110" s="9" t="s">
        <v>276</v>
      </c>
      <c r="D110" s="9" t="s">
        <v>277</v>
      </c>
      <c r="E110" s="10">
        <v>25000</v>
      </c>
      <c r="F110" s="10">
        <v>14502</v>
      </c>
      <c r="G110" s="10">
        <v>10498</v>
      </c>
      <c r="H110" s="11">
        <f t="shared" si="3"/>
        <v>0.58008000000000004</v>
      </c>
      <c r="I110" s="12">
        <v>0.91669999999999996</v>
      </c>
      <c r="J110" s="12">
        <f t="shared" si="2"/>
        <v>-0.33661999999999992</v>
      </c>
    </row>
    <row r="111" spans="1:10" ht="78">
      <c r="A111" s="9" t="s">
        <v>235</v>
      </c>
      <c r="B111" s="9" t="s">
        <v>278</v>
      </c>
      <c r="C111" s="9" t="s">
        <v>279</v>
      </c>
      <c r="D111" s="9" t="s">
        <v>280</v>
      </c>
      <c r="E111" s="10">
        <v>25000</v>
      </c>
      <c r="F111" s="10">
        <v>0</v>
      </c>
      <c r="G111" s="10">
        <v>25000</v>
      </c>
      <c r="H111" s="11">
        <f t="shared" si="3"/>
        <v>0</v>
      </c>
      <c r="I111" s="12">
        <v>0.91669999999999996</v>
      </c>
      <c r="J111" s="12">
        <f t="shared" si="2"/>
        <v>-0.91669999999999996</v>
      </c>
    </row>
    <row r="112" spans="1:10" ht="62.4">
      <c r="A112" s="9" t="s">
        <v>235</v>
      </c>
      <c r="B112" s="9" t="s">
        <v>281</v>
      </c>
      <c r="C112" s="9" t="s">
        <v>282</v>
      </c>
      <c r="D112" s="9" t="s">
        <v>283</v>
      </c>
      <c r="E112" s="10">
        <v>100000</v>
      </c>
      <c r="F112" s="10">
        <v>100000</v>
      </c>
      <c r="G112" s="10">
        <v>0</v>
      </c>
      <c r="H112" s="11">
        <f t="shared" si="3"/>
        <v>1</v>
      </c>
      <c r="I112" s="12">
        <v>0.91669999999999996</v>
      </c>
      <c r="J112" s="12">
        <f t="shared" si="2"/>
        <v>8.3300000000000041E-2</v>
      </c>
    </row>
    <row r="113" spans="1:10" ht="62.4">
      <c r="A113" s="9" t="s">
        <v>235</v>
      </c>
      <c r="B113" s="9" t="s">
        <v>284</v>
      </c>
      <c r="C113" s="9" t="s">
        <v>285</v>
      </c>
      <c r="D113" s="9" t="s">
        <v>238</v>
      </c>
      <c r="E113" s="10">
        <v>52.76</v>
      </c>
      <c r="F113" s="10">
        <v>0</v>
      </c>
      <c r="G113" s="10">
        <v>52.76</v>
      </c>
      <c r="H113" s="11">
        <f t="shared" si="3"/>
        <v>0</v>
      </c>
      <c r="I113" s="12">
        <v>0.91669999999999996</v>
      </c>
      <c r="J113" s="12">
        <f t="shared" si="2"/>
        <v>-0.91669999999999996</v>
      </c>
    </row>
    <row r="114" spans="1:10" ht="62.4">
      <c r="A114" s="9" t="s">
        <v>235</v>
      </c>
      <c r="B114" s="9" t="s">
        <v>286</v>
      </c>
      <c r="C114" s="9" t="s">
        <v>287</v>
      </c>
      <c r="D114" s="9" t="s">
        <v>241</v>
      </c>
      <c r="E114" s="10">
        <v>233</v>
      </c>
      <c r="F114" s="10">
        <v>224</v>
      </c>
      <c r="G114" s="10">
        <v>9</v>
      </c>
      <c r="H114" s="11">
        <f t="shared" si="3"/>
        <v>0.96137339055793991</v>
      </c>
      <c r="I114" s="12">
        <v>0.91669999999999996</v>
      </c>
      <c r="J114" s="12">
        <f t="shared" si="2"/>
        <v>4.4673390557939952E-2</v>
      </c>
    </row>
    <row r="115" spans="1:10" ht="62.4">
      <c r="A115" s="9" t="s">
        <v>235</v>
      </c>
      <c r="B115" s="9" t="s">
        <v>288</v>
      </c>
      <c r="C115" s="9" t="s">
        <v>289</v>
      </c>
      <c r="D115" s="9" t="s">
        <v>244</v>
      </c>
      <c r="E115" s="10">
        <v>6407.54</v>
      </c>
      <c r="F115" s="10">
        <v>0</v>
      </c>
      <c r="G115" s="10">
        <v>6407.54</v>
      </c>
      <c r="H115" s="11">
        <f t="shared" si="3"/>
        <v>0</v>
      </c>
      <c r="I115" s="12">
        <v>0.91669999999999996</v>
      </c>
      <c r="J115" s="12">
        <f t="shared" si="2"/>
        <v>-0.91669999999999996</v>
      </c>
    </row>
    <row r="116" spans="1:10" ht="62.4">
      <c r="A116" s="9" t="s">
        <v>235</v>
      </c>
      <c r="B116" s="9" t="s">
        <v>290</v>
      </c>
      <c r="C116" s="9" t="s">
        <v>291</v>
      </c>
      <c r="D116" s="9" t="s">
        <v>247</v>
      </c>
      <c r="E116" s="10">
        <v>182331.31</v>
      </c>
      <c r="F116" s="10">
        <v>28535</v>
      </c>
      <c r="G116" s="10">
        <v>153796.31</v>
      </c>
      <c r="H116" s="11">
        <f t="shared" si="3"/>
        <v>0.15650082259596557</v>
      </c>
      <c r="I116" s="12">
        <v>0.91669999999999996</v>
      </c>
      <c r="J116" s="12">
        <f t="shared" si="2"/>
        <v>-0.76019917740403442</v>
      </c>
    </row>
    <row r="117" spans="1:10" ht="78">
      <c r="A117" s="9" t="s">
        <v>235</v>
      </c>
      <c r="B117" s="9" t="s">
        <v>292</v>
      </c>
      <c r="C117" s="9" t="s">
        <v>293</v>
      </c>
      <c r="D117" s="9" t="s">
        <v>250</v>
      </c>
      <c r="E117" s="10">
        <v>96231</v>
      </c>
      <c r="F117" s="10">
        <v>0</v>
      </c>
      <c r="G117" s="10">
        <v>96231</v>
      </c>
      <c r="H117" s="11">
        <f t="shared" si="3"/>
        <v>0</v>
      </c>
      <c r="I117" s="12">
        <v>0.91669999999999996</v>
      </c>
      <c r="J117" s="12">
        <f t="shared" si="2"/>
        <v>-0.91669999999999996</v>
      </c>
    </row>
    <row r="118" spans="1:10" ht="78">
      <c r="A118" s="9" t="s">
        <v>235</v>
      </c>
      <c r="B118" s="9" t="s">
        <v>294</v>
      </c>
      <c r="C118" s="9" t="s">
        <v>295</v>
      </c>
      <c r="D118" s="9" t="s">
        <v>253</v>
      </c>
      <c r="E118" s="10">
        <v>65501.4</v>
      </c>
      <c r="F118" s="10">
        <v>0</v>
      </c>
      <c r="G118" s="10">
        <v>65501.4</v>
      </c>
      <c r="H118" s="11">
        <f t="shared" si="3"/>
        <v>0</v>
      </c>
      <c r="I118" s="12">
        <v>0.91669999999999996</v>
      </c>
      <c r="J118" s="12">
        <f t="shared" si="2"/>
        <v>-0.91669999999999996</v>
      </c>
    </row>
    <row r="119" spans="1:10" ht="46.8">
      <c r="A119" s="13" t="s">
        <v>296</v>
      </c>
      <c r="B119" s="9"/>
      <c r="C119" s="9"/>
      <c r="D119" s="9"/>
      <c r="E119" s="10">
        <f>SUBTOTAL(9,E97:E118)</f>
        <v>4145923.4</v>
      </c>
      <c r="F119" s="10">
        <f>SUBTOTAL(9,F97:F118)</f>
        <v>1712055.97</v>
      </c>
      <c r="G119" s="10">
        <f>SUBTOTAL(9,G97:G118)</f>
        <v>2433867.4299999997</v>
      </c>
      <c r="H119" s="11">
        <f>F119/E119</f>
        <v>0.4129492527527161</v>
      </c>
      <c r="I119" s="12">
        <v>0.91669999999999996</v>
      </c>
      <c r="J119" s="12">
        <f>H119-I119</f>
        <v>-0.50375074724728386</v>
      </c>
    </row>
    <row r="120" spans="1:10" ht="62.4">
      <c r="A120" s="9" t="s">
        <v>297</v>
      </c>
      <c r="B120" s="9" t="s">
        <v>298</v>
      </c>
      <c r="C120" s="9" t="s">
        <v>299</v>
      </c>
      <c r="D120" s="9" t="s">
        <v>300</v>
      </c>
      <c r="E120" s="10">
        <v>100000</v>
      </c>
      <c r="F120" s="10">
        <v>96622.03</v>
      </c>
      <c r="G120" s="10">
        <v>3377.97</v>
      </c>
      <c r="H120" s="11">
        <f t="shared" si="3"/>
        <v>0.96622030000000003</v>
      </c>
      <c r="I120" s="12">
        <v>0.91669999999999996</v>
      </c>
      <c r="J120" s="12">
        <f t="shared" si="2"/>
        <v>4.9520300000000073E-2</v>
      </c>
    </row>
    <row r="121" spans="1:10" ht="62.4">
      <c r="A121" s="9" t="s">
        <v>297</v>
      </c>
      <c r="B121" s="9" t="s">
        <v>301</v>
      </c>
      <c r="C121" s="9" t="s">
        <v>302</v>
      </c>
      <c r="D121" s="9" t="s">
        <v>303</v>
      </c>
      <c r="E121" s="10">
        <v>40000</v>
      </c>
      <c r="F121" s="10">
        <v>39443.85</v>
      </c>
      <c r="G121" s="10">
        <v>556.15</v>
      </c>
      <c r="H121" s="11">
        <f t="shared" si="3"/>
        <v>0.98609625000000001</v>
      </c>
      <c r="I121" s="12">
        <v>0.91669999999999996</v>
      </c>
      <c r="J121" s="12">
        <f t="shared" si="2"/>
        <v>6.9396250000000048E-2</v>
      </c>
    </row>
    <row r="122" spans="1:10" ht="62.4">
      <c r="A122" s="9" t="s">
        <v>297</v>
      </c>
      <c r="B122" s="9" t="s">
        <v>304</v>
      </c>
      <c r="C122" s="9" t="s">
        <v>305</v>
      </c>
      <c r="D122" s="9" t="s">
        <v>306</v>
      </c>
      <c r="E122" s="10">
        <v>1000000</v>
      </c>
      <c r="F122" s="10">
        <v>0</v>
      </c>
      <c r="G122" s="10">
        <v>1000000</v>
      </c>
      <c r="H122" s="11">
        <f t="shared" si="3"/>
        <v>0</v>
      </c>
      <c r="I122" s="12">
        <v>0.91669999999999996</v>
      </c>
      <c r="J122" s="12">
        <f t="shared" si="2"/>
        <v>-0.91669999999999996</v>
      </c>
    </row>
    <row r="123" spans="1:10" ht="62.4">
      <c r="A123" s="9" t="s">
        <v>297</v>
      </c>
      <c r="B123" s="9" t="s">
        <v>307</v>
      </c>
      <c r="C123" s="9" t="s">
        <v>308</v>
      </c>
      <c r="D123" s="9" t="s">
        <v>309</v>
      </c>
      <c r="E123" s="10">
        <v>120000</v>
      </c>
      <c r="F123" s="10">
        <v>120000</v>
      </c>
      <c r="G123" s="10">
        <v>0</v>
      </c>
      <c r="H123" s="11">
        <f t="shared" si="3"/>
        <v>1</v>
      </c>
      <c r="I123" s="12">
        <v>0.91669999999999996</v>
      </c>
      <c r="J123" s="12">
        <f t="shared" si="2"/>
        <v>8.3300000000000041E-2</v>
      </c>
    </row>
    <row r="124" spans="1:10" ht="62.4">
      <c r="A124" s="9" t="s">
        <v>297</v>
      </c>
      <c r="B124" s="9" t="s">
        <v>310</v>
      </c>
      <c r="C124" s="9" t="s">
        <v>311</v>
      </c>
      <c r="D124" s="9" t="s">
        <v>312</v>
      </c>
      <c r="E124" s="10">
        <v>62000</v>
      </c>
      <c r="F124" s="10">
        <v>50328</v>
      </c>
      <c r="G124" s="10">
        <v>11672</v>
      </c>
      <c r="H124" s="11">
        <f t="shared" si="3"/>
        <v>0.81174193548387097</v>
      </c>
      <c r="I124" s="12">
        <v>0.91669999999999996</v>
      </c>
      <c r="J124" s="12">
        <f t="shared" si="2"/>
        <v>-0.10495806451612899</v>
      </c>
    </row>
    <row r="125" spans="1:10" ht="62.4">
      <c r="A125" s="9" t="s">
        <v>297</v>
      </c>
      <c r="B125" s="9" t="s">
        <v>313</v>
      </c>
      <c r="C125" s="9" t="s">
        <v>314</v>
      </c>
      <c r="D125" s="9" t="s">
        <v>315</v>
      </c>
      <c r="E125" s="10">
        <v>151536</v>
      </c>
      <c r="F125" s="10">
        <v>141259.20000000001</v>
      </c>
      <c r="G125" s="10">
        <v>10276.799999999999</v>
      </c>
      <c r="H125" s="11">
        <f t="shared" si="3"/>
        <v>0.93218245169464686</v>
      </c>
      <c r="I125" s="12">
        <v>0.91669999999999996</v>
      </c>
      <c r="J125" s="12">
        <f t="shared" si="2"/>
        <v>1.5482451694646904E-2</v>
      </c>
    </row>
    <row r="126" spans="1:10" ht="62.4">
      <c r="A126" s="9" t="s">
        <v>297</v>
      </c>
      <c r="B126" s="9" t="s">
        <v>316</v>
      </c>
      <c r="C126" s="9" t="s">
        <v>317</v>
      </c>
      <c r="D126" s="9" t="s">
        <v>318</v>
      </c>
      <c r="E126" s="10">
        <v>500000</v>
      </c>
      <c r="F126" s="10">
        <v>461836.72</v>
      </c>
      <c r="G126" s="10">
        <v>38163.279999999999</v>
      </c>
      <c r="H126" s="11">
        <f t="shared" si="3"/>
        <v>0.92367343999999996</v>
      </c>
      <c r="I126" s="12">
        <v>0.91669999999999996</v>
      </c>
      <c r="J126" s="12">
        <f t="shared" si="2"/>
        <v>6.9734399999999974E-3</v>
      </c>
    </row>
    <row r="127" spans="1:10" ht="62.4">
      <c r="A127" s="9" t="s">
        <v>297</v>
      </c>
      <c r="B127" s="9" t="s">
        <v>319</v>
      </c>
      <c r="C127" s="9" t="s">
        <v>320</v>
      </c>
      <c r="D127" s="9" t="s">
        <v>321</v>
      </c>
      <c r="E127" s="10">
        <v>150000</v>
      </c>
      <c r="F127" s="10">
        <v>120942.95</v>
      </c>
      <c r="G127" s="10">
        <v>29057.05</v>
      </c>
      <c r="H127" s="11">
        <f t="shared" si="3"/>
        <v>0.80628633333333333</v>
      </c>
      <c r="I127" s="12">
        <v>0.91669999999999996</v>
      </c>
      <c r="J127" s="12">
        <f t="shared" si="2"/>
        <v>-0.11041366666666663</v>
      </c>
    </row>
    <row r="128" spans="1:10" ht="62.4">
      <c r="A128" s="9" t="s">
        <v>297</v>
      </c>
      <c r="B128" s="9" t="s">
        <v>322</v>
      </c>
      <c r="C128" s="9" t="s">
        <v>323</v>
      </c>
      <c r="D128" s="9" t="s">
        <v>324</v>
      </c>
      <c r="E128" s="10">
        <v>20000</v>
      </c>
      <c r="F128" s="10">
        <v>4552</v>
      </c>
      <c r="G128" s="10">
        <v>15448</v>
      </c>
      <c r="H128" s="11">
        <f t="shared" si="3"/>
        <v>0.2276</v>
      </c>
      <c r="I128" s="12">
        <v>0.91669999999999996</v>
      </c>
      <c r="J128" s="12">
        <f t="shared" si="2"/>
        <v>-0.68909999999999993</v>
      </c>
    </row>
    <row r="129" spans="1:10" ht="46.8">
      <c r="A129" s="9" t="s">
        <v>297</v>
      </c>
      <c r="B129" s="9" t="s">
        <v>325</v>
      </c>
      <c r="C129" s="9" t="s">
        <v>326</v>
      </c>
      <c r="D129" s="9" t="s">
        <v>306</v>
      </c>
      <c r="E129" s="10">
        <v>215000</v>
      </c>
      <c r="F129" s="10">
        <v>50985</v>
      </c>
      <c r="G129" s="10">
        <v>164015</v>
      </c>
      <c r="H129" s="11">
        <f t="shared" si="3"/>
        <v>0.23713953488372094</v>
      </c>
      <c r="I129" s="12">
        <v>0.91669999999999996</v>
      </c>
      <c r="J129" s="12">
        <f t="shared" si="2"/>
        <v>-0.67956046511627899</v>
      </c>
    </row>
    <row r="130" spans="1:10" ht="62.4">
      <c r="A130" s="9" t="s">
        <v>297</v>
      </c>
      <c r="B130" s="9" t="s">
        <v>327</v>
      </c>
      <c r="C130" s="9" t="s">
        <v>328</v>
      </c>
      <c r="D130" s="9" t="s">
        <v>329</v>
      </c>
      <c r="E130" s="10">
        <v>100000</v>
      </c>
      <c r="F130" s="10">
        <v>85676.54</v>
      </c>
      <c r="G130" s="10">
        <v>14323.46</v>
      </c>
      <c r="H130" s="11">
        <f t="shared" si="3"/>
        <v>0.8567653999999999</v>
      </c>
      <c r="I130" s="12">
        <v>0.91669999999999996</v>
      </c>
      <c r="J130" s="12">
        <f t="shared" si="2"/>
        <v>-5.993460000000006E-2</v>
      </c>
    </row>
    <row r="131" spans="1:10" ht="62.4">
      <c r="A131" s="9" t="s">
        <v>297</v>
      </c>
      <c r="B131" s="9" t="s">
        <v>330</v>
      </c>
      <c r="C131" s="9" t="s">
        <v>331</v>
      </c>
      <c r="D131" s="9" t="s">
        <v>332</v>
      </c>
      <c r="E131" s="10">
        <v>100000</v>
      </c>
      <c r="F131" s="10">
        <v>100000</v>
      </c>
      <c r="G131" s="10">
        <v>0</v>
      </c>
      <c r="H131" s="11">
        <f t="shared" si="3"/>
        <v>1</v>
      </c>
      <c r="I131" s="12">
        <v>0.91669999999999996</v>
      </c>
      <c r="J131" s="12">
        <f t="shared" si="2"/>
        <v>8.3300000000000041E-2</v>
      </c>
    </row>
    <row r="132" spans="1:10" ht="78">
      <c r="A132" s="9" t="s">
        <v>297</v>
      </c>
      <c r="B132" s="9" t="s">
        <v>333</v>
      </c>
      <c r="C132" s="9" t="s">
        <v>334</v>
      </c>
      <c r="D132" s="9" t="s">
        <v>335</v>
      </c>
      <c r="E132" s="10">
        <v>100000</v>
      </c>
      <c r="F132" s="10">
        <v>42592.74</v>
      </c>
      <c r="G132" s="10">
        <v>57407.26</v>
      </c>
      <c r="H132" s="11">
        <f t="shared" si="3"/>
        <v>0.42592739999999996</v>
      </c>
      <c r="I132" s="12">
        <v>0.91669999999999996</v>
      </c>
      <c r="J132" s="12">
        <f t="shared" si="2"/>
        <v>-0.4907726</v>
      </c>
    </row>
    <row r="133" spans="1:10" ht="78">
      <c r="A133" s="9" t="s">
        <v>297</v>
      </c>
      <c r="B133" s="9" t="s">
        <v>336</v>
      </c>
      <c r="C133" s="9" t="s">
        <v>337</v>
      </c>
      <c r="D133" s="9" t="s">
        <v>338</v>
      </c>
      <c r="E133" s="10">
        <v>50000</v>
      </c>
      <c r="F133" s="10">
        <v>33216.400000000001</v>
      </c>
      <c r="G133" s="10">
        <v>16783.599999999999</v>
      </c>
      <c r="H133" s="11">
        <f t="shared" si="3"/>
        <v>0.66432800000000003</v>
      </c>
      <c r="I133" s="12">
        <v>0.91669999999999996</v>
      </c>
      <c r="J133" s="12">
        <f t="shared" si="2"/>
        <v>-0.25237199999999993</v>
      </c>
    </row>
    <row r="134" spans="1:10" ht="78">
      <c r="A134" s="9" t="s">
        <v>297</v>
      </c>
      <c r="B134" s="9" t="s">
        <v>339</v>
      </c>
      <c r="C134" s="9" t="s">
        <v>340</v>
      </c>
      <c r="D134" s="9" t="s">
        <v>303</v>
      </c>
      <c r="E134" s="10">
        <v>50000</v>
      </c>
      <c r="F134" s="10">
        <v>50000</v>
      </c>
      <c r="G134" s="10">
        <v>0</v>
      </c>
      <c r="H134" s="11">
        <f t="shared" si="3"/>
        <v>1</v>
      </c>
      <c r="I134" s="12">
        <v>0.91669999999999996</v>
      </c>
      <c r="J134" s="12">
        <f t="shared" ref="J134:J197" si="4">H134-I134</f>
        <v>8.3300000000000041E-2</v>
      </c>
    </row>
    <row r="135" spans="1:10" ht="78">
      <c r="A135" s="9" t="s">
        <v>297</v>
      </c>
      <c r="B135" s="9" t="s">
        <v>341</v>
      </c>
      <c r="C135" s="9" t="s">
        <v>342</v>
      </c>
      <c r="D135" s="9" t="s">
        <v>343</v>
      </c>
      <c r="E135" s="10">
        <v>50000</v>
      </c>
      <c r="F135" s="10">
        <v>43394</v>
      </c>
      <c r="G135" s="10">
        <v>6606</v>
      </c>
      <c r="H135" s="11">
        <f t="shared" si="3"/>
        <v>0.86787999999999998</v>
      </c>
      <c r="I135" s="12">
        <v>0.91669999999999996</v>
      </c>
      <c r="J135" s="12">
        <f t="shared" si="4"/>
        <v>-4.8819999999999975E-2</v>
      </c>
    </row>
    <row r="136" spans="1:10" ht="78">
      <c r="A136" s="9" t="s">
        <v>297</v>
      </c>
      <c r="B136" s="9" t="s">
        <v>344</v>
      </c>
      <c r="C136" s="9" t="s">
        <v>345</v>
      </c>
      <c r="D136" s="9" t="s">
        <v>346</v>
      </c>
      <c r="E136" s="10">
        <v>100000</v>
      </c>
      <c r="F136" s="10">
        <v>52779</v>
      </c>
      <c r="G136" s="10">
        <v>47221</v>
      </c>
      <c r="H136" s="11">
        <f t="shared" ref="H136:H201" si="5">F136/E136</f>
        <v>0.52778999999999998</v>
      </c>
      <c r="I136" s="12">
        <v>0.91669999999999996</v>
      </c>
      <c r="J136" s="12">
        <f t="shared" si="4"/>
        <v>-0.38890999999999998</v>
      </c>
    </row>
    <row r="137" spans="1:10" ht="78">
      <c r="A137" s="9" t="s">
        <v>297</v>
      </c>
      <c r="B137" s="9" t="s">
        <v>347</v>
      </c>
      <c r="C137" s="9" t="s">
        <v>348</v>
      </c>
      <c r="D137" s="9" t="s">
        <v>349</v>
      </c>
      <c r="E137" s="10">
        <v>100000</v>
      </c>
      <c r="F137" s="10">
        <v>94051.15</v>
      </c>
      <c r="G137" s="10">
        <v>5948.85</v>
      </c>
      <c r="H137" s="11">
        <f t="shared" si="5"/>
        <v>0.94051149999999994</v>
      </c>
      <c r="I137" s="12">
        <v>0.91669999999999996</v>
      </c>
      <c r="J137" s="12">
        <f t="shared" si="4"/>
        <v>2.3811499999999985E-2</v>
      </c>
    </row>
    <row r="138" spans="1:10" ht="78">
      <c r="A138" s="9" t="s">
        <v>297</v>
      </c>
      <c r="B138" s="9" t="s">
        <v>350</v>
      </c>
      <c r="C138" s="9" t="s">
        <v>351</v>
      </c>
      <c r="D138" s="9" t="s">
        <v>352</v>
      </c>
      <c r="E138" s="10">
        <v>100000</v>
      </c>
      <c r="F138" s="10">
        <v>100000</v>
      </c>
      <c r="G138" s="10">
        <v>0</v>
      </c>
      <c r="H138" s="11">
        <f t="shared" si="5"/>
        <v>1</v>
      </c>
      <c r="I138" s="12">
        <v>0.91669999999999996</v>
      </c>
      <c r="J138" s="12">
        <f t="shared" si="4"/>
        <v>8.3300000000000041E-2</v>
      </c>
    </row>
    <row r="139" spans="1:10" ht="78">
      <c r="A139" s="9" t="s">
        <v>297</v>
      </c>
      <c r="B139" s="9" t="s">
        <v>353</v>
      </c>
      <c r="C139" s="9" t="s">
        <v>354</v>
      </c>
      <c r="D139" s="9" t="s">
        <v>355</v>
      </c>
      <c r="E139" s="10">
        <v>100000</v>
      </c>
      <c r="F139" s="10">
        <v>87957.13</v>
      </c>
      <c r="G139" s="10">
        <v>12042.87</v>
      </c>
      <c r="H139" s="11">
        <f t="shared" si="5"/>
        <v>0.87957130000000006</v>
      </c>
      <c r="I139" s="12">
        <v>0.91669999999999996</v>
      </c>
      <c r="J139" s="12">
        <f t="shared" si="4"/>
        <v>-3.7128699999999903E-2</v>
      </c>
    </row>
    <row r="140" spans="1:10" ht="78">
      <c r="A140" s="9" t="s">
        <v>297</v>
      </c>
      <c r="B140" s="9" t="s">
        <v>356</v>
      </c>
      <c r="C140" s="9" t="s">
        <v>357</v>
      </c>
      <c r="D140" s="9" t="s">
        <v>358</v>
      </c>
      <c r="E140" s="10">
        <v>120000</v>
      </c>
      <c r="F140" s="10">
        <v>59973.89</v>
      </c>
      <c r="G140" s="10">
        <v>60026.11</v>
      </c>
      <c r="H140" s="11">
        <f t="shared" si="5"/>
        <v>0.49978241666666667</v>
      </c>
      <c r="I140" s="12">
        <v>0.91669999999999996</v>
      </c>
      <c r="J140" s="12">
        <f t="shared" si="4"/>
        <v>-0.41691758333333329</v>
      </c>
    </row>
    <row r="141" spans="1:10" ht="78">
      <c r="A141" s="9" t="s">
        <v>297</v>
      </c>
      <c r="B141" s="9" t="s">
        <v>359</v>
      </c>
      <c r="C141" s="9" t="s">
        <v>360</v>
      </c>
      <c r="D141" s="9" t="s">
        <v>306</v>
      </c>
      <c r="E141" s="10">
        <v>70000</v>
      </c>
      <c r="F141" s="10">
        <v>61066</v>
      </c>
      <c r="G141" s="10">
        <v>8934</v>
      </c>
      <c r="H141" s="11">
        <f t="shared" si="5"/>
        <v>0.87237142857142858</v>
      </c>
      <c r="I141" s="12">
        <v>0.91669999999999996</v>
      </c>
      <c r="J141" s="12">
        <f t="shared" si="4"/>
        <v>-4.4328571428571384E-2</v>
      </c>
    </row>
    <row r="142" spans="1:10" ht="78">
      <c r="A142" s="9" t="s">
        <v>297</v>
      </c>
      <c r="B142" s="9" t="s">
        <v>361</v>
      </c>
      <c r="C142" s="9" t="s">
        <v>362</v>
      </c>
      <c r="D142" s="9" t="s">
        <v>363</v>
      </c>
      <c r="E142" s="10">
        <v>25000</v>
      </c>
      <c r="F142" s="10">
        <v>9996</v>
      </c>
      <c r="G142" s="10">
        <v>15004</v>
      </c>
      <c r="H142" s="11">
        <f t="shared" si="5"/>
        <v>0.39983999999999997</v>
      </c>
      <c r="I142" s="12">
        <v>0.91669999999999996</v>
      </c>
      <c r="J142" s="12">
        <f t="shared" si="4"/>
        <v>-0.51685999999999999</v>
      </c>
    </row>
    <row r="143" spans="1:10" ht="78">
      <c r="A143" s="9" t="s">
        <v>297</v>
      </c>
      <c r="B143" s="9" t="s">
        <v>364</v>
      </c>
      <c r="C143" s="9" t="s">
        <v>365</v>
      </c>
      <c r="D143" s="9" t="s">
        <v>346</v>
      </c>
      <c r="E143" s="10">
        <v>25000</v>
      </c>
      <c r="F143" s="10">
        <v>9925.75</v>
      </c>
      <c r="G143" s="10">
        <v>15074.25</v>
      </c>
      <c r="H143" s="11">
        <f t="shared" si="5"/>
        <v>0.39702999999999999</v>
      </c>
      <c r="I143" s="12">
        <v>0.91669999999999996</v>
      </c>
      <c r="J143" s="12">
        <f t="shared" si="4"/>
        <v>-0.51966999999999997</v>
      </c>
    </row>
    <row r="144" spans="1:10" ht="62.4">
      <c r="A144" s="9" t="s">
        <v>297</v>
      </c>
      <c r="B144" s="9" t="s">
        <v>366</v>
      </c>
      <c r="C144" s="9" t="s">
        <v>367</v>
      </c>
      <c r="D144" s="9" t="s">
        <v>368</v>
      </c>
      <c r="E144" s="10">
        <v>5000</v>
      </c>
      <c r="F144" s="10">
        <v>0</v>
      </c>
      <c r="G144" s="10">
        <v>5000</v>
      </c>
      <c r="H144" s="11">
        <f t="shared" si="5"/>
        <v>0</v>
      </c>
      <c r="I144" s="12">
        <v>0.91669999999999996</v>
      </c>
      <c r="J144" s="12">
        <f t="shared" si="4"/>
        <v>-0.91669999999999996</v>
      </c>
    </row>
    <row r="145" spans="1:10" ht="46.8">
      <c r="A145" s="13" t="s">
        <v>369</v>
      </c>
      <c r="B145" s="9"/>
      <c r="C145" s="9"/>
      <c r="D145" s="9"/>
      <c r="E145" s="10">
        <f>SUBTOTAL(9,E120:E144)</f>
        <v>3453536</v>
      </c>
      <c r="F145" s="10">
        <f>SUBTOTAL(9,F120:F144)</f>
        <v>1916598.3499999999</v>
      </c>
      <c r="G145" s="10">
        <f>SUBTOTAL(9,G120:G144)</f>
        <v>1536937.6500000004</v>
      </c>
      <c r="H145" s="11">
        <f>F145/E145</f>
        <v>0.55496695271165553</v>
      </c>
      <c r="I145" s="12">
        <v>0.91669999999999996</v>
      </c>
      <c r="J145" s="12">
        <f>H145-I145</f>
        <v>-0.36173304728834443</v>
      </c>
    </row>
    <row r="146" spans="1:10" ht="46.8">
      <c r="A146" s="9" t="s">
        <v>370</v>
      </c>
      <c r="B146" s="9" t="s">
        <v>371</v>
      </c>
      <c r="C146" s="9" t="s">
        <v>372</v>
      </c>
      <c r="D146" s="9" t="s">
        <v>373</v>
      </c>
      <c r="E146" s="10">
        <v>50000</v>
      </c>
      <c r="F146" s="10">
        <v>50000</v>
      </c>
      <c r="G146" s="10">
        <v>0</v>
      </c>
      <c r="H146" s="11">
        <f t="shared" si="5"/>
        <v>1</v>
      </c>
      <c r="I146" s="12">
        <v>0.91669999999999996</v>
      </c>
      <c r="J146" s="12">
        <f t="shared" si="4"/>
        <v>8.3300000000000041E-2</v>
      </c>
    </row>
    <row r="147" spans="1:10" ht="46.8">
      <c r="A147" s="9" t="s">
        <v>370</v>
      </c>
      <c r="B147" s="9" t="s">
        <v>374</v>
      </c>
      <c r="C147" s="9" t="s">
        <v>375</v>
      </c>
      <c r="D147" s="9" t="s">
        <v>376</v>
      </c>
      <c r="E147" s="10">
        <v>50000</v>
      </c>
      <c r="F147" s="10">
        <v>46942</v>
      </c>
      <c r="G147" s="10">
        <v>3058</v>
      </c>
      <c r="H147" s="11">
        <f t="shared" si="5"/>
        <v>0.93884000000000001</v>
      </c>
      <c r="I147" s="12">
        <v>0.91669999999999996</v>
      </c>
      <c r="J147" s="12">
        <f t="shared" si="4"/>
        <v>2.2140000000000049E-2</v>
      </c>
    </row>
    <row r="148" spans="1:10" ht="62.4">
      <c r="A148" s="9" t="s">
        <v>370</v>
      </c>
      <c r="B148" s="9" t="s">
        <v>377</v>
      </c>
      <c r="C148" s="9" t="s">
        <v>378</v>
      </c>
      <c r="D148" s="9" t="s">
        <v>379</v>
      </c>
      <c r="E148" s="10">
        <v>191049</v>
      </c>
      <c r="F148" s="10">
        <v>177217.3</v>
      </c>
      <c r="G148" s="10">
        <v>13831.7</v>
      </c>
      <c r="H148" s="11">
        <f t="shared" si="5"/>
        <v>0.92760129600259611</v>
      </c>
      <c r="I148" s="12">
        <v>0.91669999999999996</v>
      </c>
      <c r="J148" s="12">
        <f t="shared" si="4"/>
        <v>1.090129600259615E-2</v>
      </c>
    </row>
    <row r="149" spans="1:10" ht="62.4">
      <c r="A149" s="9" t="s">
        <v>370</v>
      </c>
      <c r="B149" s="9" t="s">
        <v>380</v>
      </c>
      <c r="C149" s="9" t="s">
        <v>381</v>
      </c>
      <c r="D149" s="9" t="s">
        <v>382</v>
      </c>
      <c r="E149" s="10">
        <v>94000</v>
      </c>
      <c r="F149" s="10">
        <v>93721.84</v>
      </c>
      <c r="G149" s="10">
        <v>278.16000000000003</v>
      </c>
      <c r="H149" s="11">
        <f t="shared" si="5"/>
        <v>0.99704085106382978</v>
      </c>
      <c r="I149" s="12">
        <v>0.91669999999999996</v>
      </c>
      <c r="J149" s="12">
        <f t="shared" si="4"/>
        <v>8.0340851063829821E-2</v>
      </c>
    </row>
    <row r="150" spans="1:10" ht="62.4">
      <c r="A150" s="9" t="s">
        <v>370</v>
      </c>
      <c r="B150" s="9" t="s">
        <v>383</v>
      </c>
      <c r="C150" s="9" t="s">
        <v>384</v>
      </c>
      <c r="D150" s="9" t="s">
        <v>385</v>
      </c>
      <c r="E150" s="10">
        <v>300000</v>
      </c>
      <c r="F150" s="10">
        <v>290663.12</v>
      </c>
      <c r="G150" s="10">
        <v>9336.8799999999992</v>
      </c>
      <c r="H150" s="11">
        <f t="shared" si="5"/>
        <v>0.96887706666666662</v>
      </c>
      <c r="I150" s="12">
        <v>0.91669999999999996</v>
      </c>
      <c r="J150" s="12">
        <f t="shared" si="4"/>
        <v>5.217706666666666E-2</v>
      </c>
    </row>
    <row r="151" spans="1:10" ht="62.4">
      <c r="A151" s="9" t="s">
        <v>370</v>
      </c>
      <c r="B151" s="9" t="s">
        <v>386</v>
      </c>
      <c r="C151" s="9" t="s">
        <v>387</v>
      </c>
      <c r="D151" s="9" t="s">
        <v>388</v>
      </c>
      <c r="E151" s="10">
        <v>500000</v>
      </c>
      <c r="F151" s="10">
        <v>247980</v>
      </c>
      <c r="G151" s="10">
        <v>252020</v>
      </c>
      <c r="H151" s="11">
        <f t="shared" si="5"/>
        <v>0.49596000000000001</v>
      </c>
      <c r="I151" s="12">
        <v>0.91669999999999996</v>
      </c>
      <c r="J151" s="12">
        <f t="shared" si="4"/>
        <v>-0.42073999999999995</v>
      </c>
    </row>
    <row r="152" spans="1:10" ht="62.4">
      <c r="A152" s="9" t="s">
        <v>370</v>
      </c>
      <c r="B152" s="9" t="s">
        <v>389</v>
      </c>
      <c r="C152" s="9" t="s">
        <v>390</v>
      </c>
      <c r="D152" s="9" t="s">
        <v>391</v>
      </c>
      <c r="E152" s="10">
        <v>250000</v>
      </c>
      <c r="F152" s="10">
        <v>216865.01</v>
      </c>
      <c r="G152" s="10">
        <v>33134.99</v>
      </c>
      <c r="H152" s="11">
        <f t="shared" si="5"/>
        <v>0.86746003999999999</v>
      </c>
      <c r="I152" s="12">
        <v>0.91669999999999996</v>
      </c>
      <c r="J152" s="12">
        <f t="shared" si="4"/>
        <v>-4.9239959999999972E-2</v>
      </c>
    </row>
    <row r="153" spans="1:10" ht="62.4">
      <c r="A153" s="9" t="s">
        <v>370</v>
      </c>
      <c r="B153" s="9" t="s">
        <v>392</v>
      </c>
      <c r="C153" s="9" t="s">
        <v>393</v>
      </c>
      <c r="D153" s="9" t="s">
        <v>394</v>
      </c>
      <c r="E153" s="10">
        <v>300000</v>
      </c>
      <c r="F153" s="10">
        <v>276355.21000000002</v>
      </c>
      <c r="G153" s="10">
        <v>23644.79</v>
      </c>
      <c r="H153" s="11">
        <f t="shared" si="5"/>
        <v>0.92118403333333343</v>
      </c>
      <c r="I153" s="12">
        <v>0.91669999999999996</v>
      </c>
      <c r="J153" s="12">
        <f t="shared" si="4"/>
        <v>4.4840333333334703E-3</v>
      </c>
    </row>
    <row r="154" spans="1:10" ht="62.4">
      <c r="A154" s="9" t="s">
        <v>370</v>
      </c>
      <c r="B154" s="9" t="s">
        <v>395</v>
      </c>
      <c r="C154" s="9" t="s">
        <v>396</v>
      </c>
      <c r="D154" s="9" t="s">
        <v>397</v>
      </c>
      <c r="E154" s="10">
        <v>100000</v>
      </c>
      <c r="F154" s="10">
        <v>56555</v>
      </c>
      <c r="G154" s="10">
        <v>43445</v>
      </c>
      <c r="H154" s="11">
        <f t="shared" si="5"/>
        <v>0.56555</v>
      </c>
      <c r="I154" s="12">
        <v>0.91669999999999996</v>
      </c>
      <c r="J154" s="12">
        <f t="shared" si="4"/>
        <v>-0.35114999999999996</v>
      </c>
    </row>
    <row r="155" spans="1:10" ht="62.4">
      <c r="A155" s="9" t="s">
        <v>370</v>
      </c>
      <c r="B155" s="9" t="s">
        <v>398</v>
      </c>
      <c r="C155" s="9" t="s">
        <v>399</v>
      </c>
      <c r="D155" s="9" t="s">
        <v>400</v>
      </c>
      <c r="E155" s="10">
        <v>60000</v>
      </c>
      <c r="F155" s="10">
        <v>55685.5</v>
      </c>
      <c r="G155" s="10">
        <v>4314.5</v>
      </c>
      <c r="H155" s="11">
        <f t="shared" si="5"/>
        <v>0.92809166666666665</v>
      </c>
      <c r="I155" s="12">
        <v>0.91669999999999996</v>
      </c>
      <c r="J155" s="12">
        <f t="shared" si="4"/>
        <v>1.1391666666666689E-2</v>
      </c>
    </row>
    <row r="156" spans="1:10" ht="62.4">
      <c r="A156" s="9" t="s">
        <v>370</v>
      </c>
      <c r="B156" s="9" t="s">
        <v>401</v>
      </c>
      <c r="C156" s="9" t="s">
        <v>402</v>
      </c>
      <c r="D156" s="9" t="s">
        <v>403</v>
      </c>
      <c r="E156" s="10">
        <v>600000</v>
      </c>
      <c r="F156" s="10">
        <v>242160.9</v>
      </c>
      <c r="G156" s="10">
        <v>357839.1</v>
      </c>
      <c r="H156" s="11">
        <f t="shared" si="5"/>
        <v>0.4036015</v>
      </c>
      <c r="I156" s="12">
        <v>0.91669999999999996</v>
      </c>
      <c r="J156" s="12">
        <f t="shared" si="4"/>
        <v>-0.5130984999999999</v>
      </c>
    </row>
    <row r="157" spans="1:10" ht="62.4">
      <c r="A157" s="9" t="s">
        <v>370</v>
      </c>
      <c r="B157" s="9" t="s">
        <v>404</v>
      </c>
      <c r="C157" s="9" t="s">
        <v>405</v>
      </c>
      <c r="D157" s="9" t="s">
        <v>406</v>
      </c>
      <c r="E157" s="10">
        <v>20000</v>
      </c>
      <c r="F157" s="10">
        <v>16792.580000000002</v>
      </c>
      <c r="G157" s="10">
        <v>3207.42</v>
      </c>
      <c r="H157" s="11">
        <f t="shared" si="5"/>
        <v>0.83962900000000007</v>
      </c>
      <c r="I157" s="12">
        <v>0.91669999999999996</v>
      </c>
      <c r="J157" s="12">
        <f t="shared" si="4"/>
        <v>-7.707099999999989E-2</v>
      </c>
    </row>
    <row r="158" spans="1:10" ht="62.4">
      <c r="A158" s="9" t="s">
        <v>370</v>
      </c>
      <c r="B158" s="9" t="s">
        <v>407</v>
      </c>
      <c r="C158" s="9" t="s">
        <v>408</v>
      </c>
      <c r="D158" s="9" t="s">
        <v>409</v>
      </c>
      <c r="E158" s="10">
        <v>20000</v>
      </c>
      <c r="F158" s="10">
        <v>11526.8</v>
      </c>
      <c r="G158" s="10">
        <v>8473.2000000000007</v>
      </c>
      <c r="H158" s="11">
        <f t="shared" si="5"/>
        <v>0.57633999999999996</v>
      </c>
      <c r="I158" s="12">
        <v>0.91669999999999996</v>
      </c>
      <c r="J158" s="12">
        <f t="shared" si="4"/>
        <v>-0.34036</v>
      </c>
    </row>
    <row r="159" spans="1:10" ht="78">
      <c r="A159" s="9" t="s">
        <v>370</v>
      </c>
      <c r="B159" s="9" t="s">
        <v>410</v>
      </c>
      <c r="C159" s="9" t="s">
        <v>411</v>
      </c>
      <c r="D159" s="9" t="s">
        <v>412</v>
      </c>
      <c r="E159" s="10">
        <v>20000</v>
      </c>
      <c r="F159" s="10">
        <v>20000</v>
      </c>
      <c r="G159" s="10">
        <v>0</v>
      </c>
      <c r="H159" s="11">
        <f t="shared" si="5"/>
        <v>1</v>
      </c>
      <c r="I159" s="12">
        <v>0.91669999999999996</v>
      </c>
      <c r="J159" s="12">
        <f t="shared" si="4"/>
        <v>8.3300000000000041E-2</v>
      </c>
    </row>
    <row r="160" spans="1:10" ht="46.8">
      <c r="A160" s="9" t="s">
        <v>370</v>
      </c>
      <c r="B160" s="9" t="s">
        <v>413</v>
      </c>
      <c r="C160" s="9" t="s">
        <v>414</v>
      </c>
      <c r="D160" s="9" t="s">
        <v>388</v>
      </c>
      <c r="E160" s="10">
        <v>420000</v>
      </c>
      <c r="F160" s="10">
        <v>86390.92</v>
      </c>
      <c r="G160" s="10">
        <v>333609.08</v>
      </c>
      <c r="H160" s="11">
        <f t="shared" si="5"/>
        <v>0.20569266666666666</v>
      </c>
      <c r="I160" s="12">
        <v>0.91669999999999996</v>
      </c>
      <c r="J160" s="12">
        <f t="shared" si="4"/>
        <v>-0.71100733333333332</v>
      </c>
    </row>
    <row r="161" spans="1:10" ht="78">
      <c r="A161" s="9" t="s">
        <v>370</v>
      </c>
      <c r="B161" s="9" t="s">
        <v>415</v>
      </c>
      <c r="C161" s="9" t="s">
        <v>416</v>
      </c>
      <c r="D161" s="9" t="s">
        <v>385</v>
      </c>
      <c r="E161" s="10">
        <v>100000</v>
      </c>
      <c r="F161" s="10">
        <v>74257.679999999993</v>
      </c>
      <c r="G161" s="10">
        <v>25742.32</v>
      </c>
      <c r="H161" s="11">
        <f t="shared" si="5"/>
        <v>0.74257679999999993</v>
      </c>
      <c r="I161" s="12">
        <v>0.91669999999999996</v>
      </c>
      <c r="J161" s="12">
        <f t="shared" si="4"/>
        <v>-0.17412320000000003</v>
      </c>
    </row>
    <row r="162" spans="1:10" ht="78">
      <c r="A162" s="9" t="s">
        <v>370</v>
      </c>
      <c r="B162" s="9" t="s">
        <v>417</v>
      </c>
      <c r="C162" s="9" t="s">
        <v>418</v>
      </c>
      <c r="D162" s="9" t="s">
        <v>419</v>
      </c>
      <c r="E162" s="10">
        <v>100000</v>
      </c>
      <c r="F162" s="10">
        <v>99998.2</v>
      </c>
      <c r="G162" s="10">
        <v>1.8</v>
      </c>
      <c r="H162" s="11">
        <f t="shared" si="5"/>
        <v>0.99998199999999993</v>
      </c>
      <c r="I162" s="12">
        <v>0.91669999999999996</v>
      </c>
      <c r="J162" s="12">
        <f t="shared" si="4"/>
        <v>8.3281999999999967E-2</v>
      </c>
    </row>
    <row r="163" spans="1:10" ht="78">
      <c r="A163" s="9" t="s">
        <v>370</v>
      </c>
      <c r="B163" s="9" t="s">
        <v>420</v>
      </c>
      <c r="C163" s="9" t="s">
        <v>421</v>
      </c>
      <c r="D163" s="9" t="s">
        <v>422</v>
      </c>
      <c r="E163" s="10">
        <v>70000</v>
      </c>
      <c r="F163" s="10">
        <v>26258</v>
      </c>
      <c r="G163" s="10">
        <v>43742</v>
      </c>
      <c r="H163" s="11">
        <f t="shared" si="5"/>
        <v>0.37511428571428573</v>
      </c>
      <c r="I163" s="12">
        <v>0.91669999999999996</v>
      </c>
      <c r="J163" s="12">
        <f t="shared" si="4"/>
        <v>-0.54158571428571423</v>
      </c>
    </row>
    <row r="164" spans="1:10" ht="62.4">
      <c r="A164" s="13" t="s">
        <v>423</v>
      </c>
      <c r="B164" s="9"/>
      <c r="C164" s="9"/>
      <c r="D164" s="9"/>
      <c r="E164" s="10">
        <f>SUBTOTAL(9,E146:E163)</f>
        <v>3245049</v>
      </c>
      <c r="F164" s="10">
        <f>SUBTOTAL(9,F146:F163)</f>
        <v>2089370.0599999998</v>
      </c>
      <c r="G164" s="10">
        <f>SUBTOTAL(9,G146:G163)</f>
        <v>1155678.94</v>
      </c>
      <c r="H164" s="11">
        <f>F164/E164</f>
        <v>0.64386394781712075</v>
      </c>
      <c r="I164" s="12">
        <v>0.91669999999999996</v>
      </c>
      <c r="J164" s="12">
        <f>H164-I164</f>
        <v>-0.27283605218287921</v>
      </c>
    </row>
    <row r="165" spans="1:10" ht="62.4">
      <c r="A165" s="9" t="s">
        <v>424</v>
      </c>
      <c r="B165" s="9" t="s">
        <v>425</v>
      </c>
      <c r="C165" s="9" t="s">
        <v>426</v>
      </c>
      <c r="D165" s="9" t="s">
        <v>427</v>
      </c>
      <c r="E165" s="10">
        <v>120000</v>
      </c>
      <c r="F165" s="10">
        <v>119227.15</v>
      </c>
      <c r="G165" s="10">
        <v>772.85</v>
      </c>
      <c r="H165" s="11">
        <f t="shared" si="5"/>
        <v>0.99355958333333327</v>
      </c>
      <c r="I165" s="12">
        <v>0.91669999999999996</v>
      </c>
      <c r="J165" s="12">
        <f t="shared" si="4"/>
        <v>7.6859583333333314E-2</v>
      </c>
    </row>
    <row r="166" spans="1:10" ht="62.4">
      <c r="A166" s="9" t="s">
        <v>424</v>
      </c>
      <c r="B166" s="9" t="s">
        <v>428</v>
      </c>
      <c r="C166" s="9" t="s">
        <v>429</v>
      </c>
      <c r="D166" s="9" t="s">
        <v>430</v>
      </c>
      <c r="E166" s="10">
        <v>100000</v>
      </c>
      <c r="F166" s="10">
        <v>85005.33</v>
      </c>
      <c r="G166" s="10">
        <v>14994.67</v>
      </c>
      <c r="H166" s="11">
        <f t="shared" si="5"/>
        <v>0.85005330000000001</v>
      </c>
      <c r="I166" s="12">
        <v>0.91669999999999996</v>
      </c>
      <c r="J166" s="12">
        <f t="shared" si="4"/>
        <v>-6.6646699999999948E-2</v>
      </c>
    </row>
    <row r="167" spans="1:10" ht="62.4">
      <c r="A167" s="9" t="s">
        <v>424</v>
      </c>
      <c r="B167" s="9" t="s">
        <v>431</v>
      </c>
      <c r="C167" s="9" t="s">
        <v>432</v>
      </c>
      <c r="D167" s="9" t="s">
        <v>433</v>
      </c>
      <c r="E167" s="10">
        <v>2000000</v>
      </c>
      <c r="F167" s="10">
        <v>520023.76</v>
      </c>
      <c r="G167" s="10">
        <v>1479976.24</v>
      </c>
      <c r="H167" s="11">
        <f t="shared" si="5"/>
        <v>0.26001188000000003</v>
      </c>
      <c r="I167" s="12">
        <v>0.91669999999999996</v>
      </c>
      <c r="J167" s="12">
        <f t="shared" si="4"/>
        <v>-0.65668811999999988</v>
      </c>
    </row>
    <row r="168" spans="1:10" ht="62.4">
      <c r="A168" s="9" t="s">
        <v>424</v>
      </c>
      <c r="B168" s="9" t="s">
        <v>434</v>
      </c>
      <c r="C168" s="9" t="s">
        <v>435</v>
      </c>
      <c r="D168" s="9" t="s">
        <v>436</v>
      </c>
      <c r="E168" s="10">
        <v>500000</v>
      </c>
      <c r="F168" s="10">
        <v>327816.06</v>
      </c>
      <c r="G168" s="10">
        <v>172183.94</v>
      </c>
      <c r="H168" s="11">
        <f t="shared" si="5"/>
        <v>0.65563212000000004</v>
      </c>
      <c r="I168" s="12">
        <v>0.91669999999999996</v>
      </c>
      <c r="J168" s="12">
        <f t="shared" si="4"/>
        <v>-0.26106787999999992</v>
      </c>
    </row>
    <row r="169" spans="1:10" ht="78">
      <c r="A169" s="9" t="s">
        <v>424</v>
      </c>
      <c r="B169" s="9" t="s">
        <v>437</v>
      </c>
      <c r="C169" s="9" t="s">
        <v>438</v>
      </c>
      <c r="D169" s="9" t="s">
        <v>439</v>
      </c>
      <c r="E169" s="10">
        <v>20000</v>
      </c>
      <c r="F169" s="10">
        <v>16284</v>
      </c>
      <c r="G169" s="10">
        <v>3716</v>
      </c>
      <c r="H169" s="11">
        <f t="shared" si="5"/>
        <v>0.81420000000000003</v>
      </c>
      <c r="I169" s="12">
        <v>0.91669999999999996</v>
      </c>
      <c r="J169" s="12">
        <f t="shared" si="4"/>
        <v>-0.10249999999999992</v>
      </c>
    </row>
    <row r="170" spans="1:10" ht="62.4">
      <c r="A170" s="9" t="s">
        <v>424</v>
      </c>
      <c r="B170" s="9" t="s">
        <v>440</v>
      </c>
      <c r="C170" s="9" t="s">
        <v>441</v>
      </c>
      <c r="D170" s="9" t="s">
        <v>442</v>
      </c>
      <c r="E170" s="10">
        <v>20000</v>
      </c>
      <c r="F170" s="10">
        <v>6972.2</v>
      </c>
      <c r="G170" s="10">
        <v>13027.8</v>
      </c>
      <c r="H170" s="11">
        <f t="shared" si="5"/>
        <v>0.34860999999999998</v>
      </c>
      <c r="I170" s="12">
        <v>0.91669999999999996</v>
      </c>
      <c r="J170" s="12">
        <f t="shared" si="4"/>
        <v>-0.56808999999999998</v>
      </c>
    </row>
    <row r="171" spans="1:10" ht="78">
      <c r="A171" s="9" t="s">
        <v>424</v>
      </c>
      <c r="B171" s="9" t="s">
        <v>443</v>
      </c>
      <c r="C171" s="9" t="s">
        <v>444</v>
      </c>
      <c r="D171" s="9" t="s">
        <v>445</v>
      </c>
      <c r="E171" s="10">
        <v>100000</v>
      </c>
      <c r="F171" s="10">
        <v>80780.3</v>
      </c>
      <c r="G171" s="10">
        <v>19219.7</v>
      </c>
      <c r="H171" s="11">
        <f t="shared" si="5"/>
        <v>0.80780300000000005</v>
      </c>
      <c r="I171" s="12">
        <v>0.91669999999999996</v>
      </c>
      <c r="J171" s="12">
        <f t="shared" si="4"/>
        <v>-0.10889699999999991</v>
      </c>
    </row>
    <row r="172" spans="1:10" ht="46.8">
      <c r="A172" s="9" t="s">
        <v>424</v>
      </c>
      <c r="B172" s="9" t="s">
        <v>446</v>
      </c>
      <c r="C172" s="9" t="s">
        <v>447</v>
      </c>
      <c r="D172" s="9" t="s">
        <v>433</v>
      </c>
      <c r="E172" s="10">
        <v>535000</v>
      </c>
      <c r="F172" s="10">
        <v>118841.11</v>
      </c>
      <c r="G172" s="10">
        <v>416158.89</v>
      </c>
      <c r="H172" s="11">
        <f t="shared" si="5"/>
        <v>0.22213291588785047</v>
      </c>
      <c r="I172" s="12">
        <v>0.91669999999999996</v>
      </c>
      <c r="J172" s="12">
        <f t="shared" si="4"/>
        <v>-0.69456708411214951</v>
      </c>
    </row>
    <row r="173" spans="1:10" ht="62.4">
      <c r="A173" s="9" t="s">
        <v>424</v>
      </c>
      <c r="B173" s="9" t="s">
        <v>448</v>
      </c>
      <c r="C173" s="9" t="s">
        <v>449</v>
      </c>
      <c r="D173" s="9" t="s">
        <v>433</v>
      </c>
      <c r="E173" s="10">
        <v>100000</v>
      </c>
      <c r="F173" s="10">
        <v>6400</v>
      </c>
      <c r="G173" s="10">
        <v>93600</v>
      </c>
      <c r="H173" s="11">
        <f t="shared" si="5"/>
        <v>6.4000000000000001E-2</v>
      </c>
      <c r="I173" s="12">
        <v>0.91669999999999996</v>
      </c>
      <c r="J173" s="12">
        <f t="shared" si="4"/>
        <v>-0.85270000000000001</v>
      </c>
    </row>
    <row r="174" spans="1:10" ht="93.6">
      <c r="A174" s="9" t="s">
        <v>424</v>
      </c>
      <c r="B174" s="9" t="s">
        <v>450</v>
      </c>
      <c r="C174" s="9" t="s">
        <v>451</v>
      </c>
      <c r="D174" s="9" t="s">
        <v>430</v>
      </c>
      <c r="E174" s="10">
        <v>25000</v>
      </c>
      <c r="F174" s="10">
        <v>0</v>
      </c>
      <c r="G174" s="10">
        <v>25000</v>
      </c>
      <c r="H174" s="11">
        <f t="shared" si="5"/>
        <v>0</v>
      </c>
      <c r="I174" s="12">
        <v>0.91669999999999996</v>
      </c>
      <c r="J174" s="12">
        <f t="shared" si="4"/>
        <v>-0.91669999999999996</v>
      </c>
    </row>
    <row r="175" spans="1:10" ht="78">
      <c r="A175" s="9" t="s">
        <v>424</v>
      </c>
      <c r="B175" s="9" t="s">
        <v>452</v>
      </c>
      <c r="C175" s="9" t="s">
        <v>453</v>
      </c>
      <c r="D175" s="9" t="s">
        <v>454</v>
      </c>
      <c r="E175" s="10">
        <v>25000</v>
      </c>
      <c r="F175" s="10">
        <v>0</v>
      </c>
      <c r="G175" s="10">
        <v>25000</v>
      </c>
      <c r="H175" s="11">
        <f t="shared" si="5"/>
        <v>0</v>
      </c>
      <c r="I175" s="12">
        <v>0.91669999999999996</v>
      </c>
      <c r="J175" s="12">
        <f t="shared" si="4"/>
        <v>-0.91669999999999996</v>
      </c>
    </row>
    <row r="176" spans="1:10" ht="62.4">
      <c r="A176" s="9" t="s">
        <v>424</v>
      </c>
      <c r="B176" s="9" t="s">
        <v>455</v>
      </c>
      <c r="C176" s="9" t="s">
        <v>456</v>
      </c>
      <c r="D176" s="9" t="s">
        <v>457</v>
      </c>
      <c r="E176" s="10">
        <v>43000</v>
      </c>
      <c r="F176" s="10">
        <v>40030.29</v>
      </c>
      <c r="G176" s="10">
        <v>2969.71</v>
      </c>
      <c r="H176" s="11">
        <f t="shared" si="5"/>
        <v>0.93093697674418607</v>
      </c>
      <c r="I176" s="12">
        <v>0.91669999999999996</v>
      </c>
      <c r="J176" s="12">
        <f t="shared" si="4"/>
        <v>1.4236976744186114E-2</v>
      </c>
    </row>
    <row r="177" spans="1:10" ht="46.8">
      <c r="A177" s="13" t="s">
        <v>458</v>
      </c>
      <c r="B177" s="9"/>
      <c r="C177" s="9"/>
      <c r="D177" s="9"/>
      <c r="E177" s="10">
        <f>SUBTOTAL(9,E165:E176)</f>
        <v>3588000</v>
      </c>
      <c r="F177" s="10">
        <f>SUBTOTAL(9,F165:F176)</f>
        <v>1321380.2000000002</v>
      </c>
      <c r="G177" s="10">
        <f>SUBTOTAL(9,G165:G176)</f>
        <v>2266619.7999999998</v>
      </c>
      <c r="H177" s="11">
        <f>F177/E177</f>
        <v>0.36827764771460431</v>
      </c>
      <c r="I177" s="12">
        <v>0.91669999999999996</v>
      </c>
      <c r="J177" s="12">
        <f>H177-I177</f>
        <v>-0.54842235228539571</v>
      </c>
    </row>
    <row r="178" spans="1:10" ht="62.4">
      <c r="A178" s="9" t="s">
        <v>459</v>
      </c>
      <c r="B178" s="9" t="s">
        <v>460</v>
      </c>
      <c r="C178" s="9" t="s">
        <v>461</v>
      </c>
      <c r="D178" s="9" t="s">
        <v>462</v>
      </c>
      <c r="E178" s="10">
        <v>150000</v>
      </c>
      <c r="F178" s="10">
        <v>22728</v>
      </c>
      <c r="G178" s="10">
        <v>127272</v>
      </c>
      <c r="H178" s="11">
        <f t="shared" si="5"/>
        <v>0.15151999999999999</v>
      </c>
      <c r="I178" s="12">
        <v>0.91669999999999996</v>
      </c>
      <c r="J178" s="12">
        <f t="shared" si="4"/>
        <v>-0.76517999999999997</v>
      </c>
    </row>
    <row r="179" spans="1:10" ht="78">
      <c r="A179" s="9" t="s">
        <v>459</v>
      </c>
      <c r="B179" s="9" t="s">
        <v>463</v>
      </c>
      <c r="C179" s="9" t="s">
        <v>464</v>
      </c>
      <c r="D179" s="9" t="s">
        <v>465</v>
      </c>
      <c r="E179" s="10">
        <v>98499.4</v>
      </c>
      <c r="F179" s="10">
        <v>98499.4</v>
      </c>
      <c r="G179" s="10">
        <v>0</v>
      </c>
      <c r="H179" s="11">
        <f t="shared" si="5"/>
        <v>1</v>
      </c>
      <c r="I179" s="12">
        <v>0.91669999999999996</v>
      </c>
      <c r="J179" s="12">
        <f t="shared" si="4"/>
        <v>8.3300000000000041E-2</v>
      </c>
    </row>
    <row r="180" spans="1:10" ht="78">
      <c r="A180" s="9" t="s">
        <v>459</v>
      </c>
      <c r="B180" s="9" t="s">
        <v>466</v>
      </c>
      <c r="C180" s="9" t="s">
        <v>467</v>
      </c>
      <c r="D180" s="9" t="s">
        <v>468</v>
      </c>
      <c r="E180" s="10">
        <v>91832.54</v>
      </c>
      <c r="F180" s="10">
        <v>91832.54</v>
      </c>
      <c r="G180" s="10">
        <v>0</v>
      </c>
      <c r="H180" s="11">
        <f t="shared" si="5"/>
        <v>1</v>
      </c>
      <c r="I180" s="12">
        <v>0.91669999999999996</v>
      </c>
      <c r="J180" s="12">
        <f t="shared" si="4"/>
        <v>8.3300000000000041E-2</v>
      </c>
    </row>
    <row r="181" spans="1:10" ht="78">
      <c r="A181" s="9" t="s">
        <v>459</v>
      </c>
      <c r="B181" s="9" t="s">
        <v>469</v>
      </c>
      <c r="C181" s="9" t="s">
        <v>470</v>
      </c>
      <c r="D181" s="9" t="s">
        <v>471</v>
      </c>
      <c r="E181" s="10">
        <v>13496</v>
      </c>
      <c r="F181" s="10">
        <v>13496</v>
      </c>
      <c r="G181" s="10">
        <v>0</v>
      </c>
      <c r="H181" s="11">
        <f t="shared" si="5"/>
        <v>1</v>
      </c>
      <c r="I181" s="12">
        <v>0.91669999999999996</v>
      </c>
      <c r="J181" s="12">
        <f t="shared" si="4"/>
        <v>8.3300000000000041E-2</v>
      </c>
    </row>
    <row r="182" spans="1:10" ht="78">
      <c r="A182" s="9" t="s">
        <v>459</v>
      </c>
      <c r="B182" s="9" t="s">
        <v>472</v>
      </c>
      <c r="C182" s="9" t="s">
        <v>473</v>
      </c>
      <c r="D182" s="9" t="s">
        <v>474</v>
      </c>
      <c r="E182" s="10">
        <v>79605</v>
      </c>
      <c r="F182" s="10">
        <v>79605</v>
      </c>
      <c r="G182" s="10">
        <v>0</v>
      </c>
      <c r="H182" s="11">
        <f t="shared" si="5"/>
        <v>1</v>
      </c>
      <c r="I182" s="12">
        <v>0.91669999999999996</v>
      </c>
      <c r="J182" s="12">
        <f t="shared" si="4"/>
        <v>8.3300000000000041E-2</v>
      </c>
    </row>
    <row r="183" spans="1:10" ht="31.2">
      <c r="A183" s="9" t="s">
        <v>459</v>
      </c>
      <c r="B183" s="9" t="s">
        <v>475</v>
      </c>
      <c r="C183" s="9" t="s">
        <v>476</v>
      </c>
      <c r="D183" s="9" t="s">
        <v>477</v>
      </c>
      <c r="E183" s="10">
        <v>120000</v>
      </c>
      <c r="F183" s="10">
        <v>100325.41</v>
      </c>
      <c r="G183" s="10">
        <v>19674.59</v>
      </c>
      <c r="H183" s="11">
        <f t="shared" si="5"/>
        <v>0.83604508333333338</v>
      </c>
      <c r="I183" s="12">
        <v>0.91669999999999996</v>
      </c>
      <c r="J183" s="12">
        <f t="shared" si="4"/>
        <v>-8.0654916666666576E-2</v>
      </c>
    </row>
    <row r="184" spans="1:10" ht="62.4">
      <c r="A184" s="9" t="s">
        <v>459</v>
      </c>
      <c r="B184" s="9" t="s">
        <v>478</v>
      </c>
      <c r="C184" s="9" t="s">
        <v>479</v>
      </c>
      <c r="D184" s="9" t="s">
        <v>480</v>
      </c>
      <c r="E184" s="10">
        <v>490000</v>
      </c>
      <c r="F184" s="10">
        <v>303297.14</v>
      </c>
      <c r="G184" s="10">
        <v>186702.86</v>
      </c>
      <c r="H184" s="11">
        <f t="shared" si="5"/>
        <v>0.61897375510204089</v>
      </c>
      <c r="I184" s="12">
        <v>0.91669999999999996</v>
      </c>
      <c r="J184" s="12">
        <f t="shared" si="4"/>
        <v>-0.29772624489795907</v>
      </c>
    </row>
    <row r="185" spans="1:10" ht="62.4">
      <c r="A185" s="9" t="s">
        <v>459</v>
      </c>
      <c r="B185" s="9" t="s">
        <v>481</v>
      </c>
      <c r="C185" s="9" t="s">
        <v>482</v>
      </c>
      <c r="D185" s="9" t="s">
        <v>483</v>
      </c>
      <c r="E185" s="10">
        <v>3500000</v>
      </c>
      <c r="F185" s="10">
        <v>219876.2</v>
      </c>
      <c r="G185" s="10">
        <v>3280123.8</v>
      </c>
      <c r="H185" s="11">
        <f t="shared" si="5"/>
        <v>6.2821771428571427E-2</v>
      </c>
      <c r="I185" s="12">
        <v>0.91669999999999996</v>
      </c>
      <c r="J185" s="12">
        <f t="shared" si="4"/>
        <v>-0.85387822857142859</v>
      </c>
    </row>
    <row r="186" spans="1:10" ht="62.4">
      <c r="A186" s="9" t="s">
        <v>459</v>
      </c>
      <c r="B186" s="9" t="s">
        <v>484</v>
      </c>
      <c r="C186" s="9" t="s">
        <v>485</v>
      </c>
      <c r="D186" s="9" t="s">
        <v>468</v>
      </c>
      <c r="E186" s="10">
        <v>835000</v>
      </c>
      <c r="F186" s="10">
        <v>829907.6</v>
      </c>
      <c r="G186" s="10">
        <v>5092.3999999999996</v>
      </c>
      <c r="H186" s="11">
        <f t="shared" si="5"/>
        <v>0.99390131736526943</v>
      </c>
      <c r="I186" s="12">
        <v>0.91669999999999996</v>
      </c>
      <c r="J186" s="12">
        <f t="shared" si="4"/>
        <v>7.7201317365269473E-2</v>
      </c>
    </row>
    <row r="187" spans="1:10" ht="62.4">
      <c r="A187" s="9" t="s">
        <v>459</v>
      </c>
      <c r="B187" s="9" t="s">
        <v>486</v>
      </c>
      <c r="C187" s="9" t="s">
        <v>487</v>
      </c>
      <c r="D187" s="9" t="s">
        <v>488</v>
      </c>
      <c r="E187" s="10">
        <v>20000</v>
      </c>
      <c r="F187" s="10">
        <v>19586.990000000002</v>
      </c>
      <c r="G187" s="10">
        <v>413.01</v>
      </c>
      <c r="H187" s="11">
        <f t="shared" si="5"/>
        <v>0.97934950000000009</v>
      </c>
      <c r="I187" s="12">
        <v>0.91669999999999996</v>
      </c>
      <c r="J187" s="12">
        <f t="shared" si="4"/>
        <v>6.2649500000000136E-2</v>
      </c>
    </row>
    <row r="188" spans="1:10" ht="78">
      <c r="A188" s="9" t="s">
        <v>459</v>
      </c>
      <c r="B188" s="9" t="s">
        <v>489</v>
      </c>
      <c r="C188" s="9" t="s">
        <v>490</v>
      </c>
      <c r="D188" s="9" t="s">
        <v>491</v>
      </c>
      <c r="E188" s="10">
        <v>10000</v>
      </c>
      <c r="F188" s="10">
        <v>0</v>
      </c>
      <c r="G188" s="10">
        <v>10000</v>
      </c>
      <c r="H188" s="11">
        <f t="shared" si="5"/>
        <v>0</v>
      </c>
      <c r="I188" s="12">
        <v>0.91669999999999996</v>
      </c>
      <c r="J188" s="12">
        <f t="shared" si="4"/>
        <v>-0.91669999999999996</v>
      </c>
    </row>
    <row r="189" spans="1:10" ht="62.4">
      <c r="A189" s="9" t="s">
        <v>459</v>
      </c>
      <c r="B189" s="9" t="s">
        <v>492</v>
      </c>
      <c r="C189" s="9" t="s">
        <v>493</v>
      </c>
      <c r="D189" s="9" t="s">
        <v>494</v>
      </c>
      <c r="E189" s="10">
        <v>20000</v>
      </c>
      <c r="F189" s="10">
        <v>6385.12</v>
      </c>
      <c r="G189" s="10">
        <v>13614.88</v>
      </c>
      <c r="H189" s="11">
        <f t="shared" si="5"/>
        <v>0.31925599999999998</v>
      </c>
      <c r="I189" s="12">
        <v>0.91669999999999996</v>
      </c>
      <c r="J189" s="12">
        <f t="shared" si="4"/>
        <v>-0.59744399999999998</v>
      </c>
    </row>
    <row r="190" spans="1:10" ht="62.4">
      <c r="A190" s="9" t="s">
        <v>459</v>
      </c>
      <c r="B190" s="9" t="s">
        <v>495</v>
      </c>
      <c r="C190" s="9" t="s">
        <v>496</v>
      </c>
      <c r="D190" s="9" t="s">
        <v>491</v>
      </c>
      <c r="E190" s="10">
        <v>20000</v>
      </c>
      <c r="F190" s="10">
        <v>0</v>
      </c>
      <c r="G190" s="10">
        <v>20000</v>
      </c>
      <c r="H190" s="11">
        <f t="shared" si="5"/>
        <v>0</v>
      </c>
      <c r="I190" s="12">
        <v>0.91669999999999996</v>
      </c>
      <c r="J190" s="12">
        <f t="shared" si="4"/>
        <v>-0.91669999999999996</v>
      </c>
    </row>
    <row r="191" spans="1:10" ht="62.4">
      <c r="A191" s="9" t="s">
        <v>459</v>
      </c>
      <c r="B191" s="9" t="s">
        <v>497</v>
      </c>
      <c r="C191" s="9" t="s">
        <v>498</v>
      </c>
      <c r="D191" s="9" t="s">
        <v>499</v>
      </c>
      <c r="E191" s="10">
        <v>20000</v>
      </c>
      <c r="F191" s="10">
        <v>10547.21</v>
      </c>
      <c r="G191" s="10">
        <v>9452.7900000000009</v>
      </c>
      <c r="H191" s="11">
        <f t="shared" si="5"/>
        <v>0.52736050000000001</v>
      </c>
      <c r="I191" s="12">
        <v>0.91669999999999996</v>
      </c>
      <c r="J191" s="12">
        <f t="shared" si="4"/>
        <v>-0.38933949999999995</v>
      </c>
    </row>
    <row r="192" spans="1:10" ht="46.8">
      <c r="A192" s="9" t="s">
        <v>459</v>
      </c>
      <c r="B192" s="9" t="s">
        <v>500</v>
      </c>
      <c r="C192" s="9" t="s">
        <v>501</v>
      </c>
      <c r="D192" s="9" t="s">
        <v>502</v>
      </c>
      <c r="E192" s="10">
        <v>155000</v>
      </c>
      <c r="F192" s="10">
        <v>4638.37</v>
      </c>
      <c r="G192" s="10">
        <v>150361.63</v>
      </c>
      <c r="H192" s="11">
        <f t="shared" si="5"/>
        <v>2.9924967741935482E-2</v>
      </c>
      <c r="I192" s="12">
        <v>0.91669999999999996</v>
      </c>
      <c r="J192" s="12">
        <f t="shared" si="4"/>
        <v>-0.88677503225806453</v>
      </c>
    </row>
    <row r="193" spans="1:10" ht="62.4">
      <c r="A193" s="9" t="s">
        <v>459</v>
      </c>
      <c r="B193" s="9" t="s">
        <v>503</v>
      </c>
      <c r="C193" s="9" t="s">
        <v>504</v>
      </c>
      <c r="D193" s="9" t="s">
        <v>505</v>
      </c>
      <c r="E193" s="10">
        <v>115000</v>
      </c>
      <c r="F193" s="10">
        <v>0</v>
      </c>
      <c r="G193" s="10">
        <v>115000</v>
      </c>
      <c r="H193" s="11">
        <f t="shared" si="5"/>
        <v>0</v>
      </c>
      <c r="I193" s="12">
        <v>0.91669999999999996</v>
      </c>
      <c r="J193" s="12">
        <f t="shared" si="4"/>
        <v>-0.91669999999999996</v>
      </c>
    </row>
    <row r="194" spans="1:10" ht="62.4">
      <c r="A194" s="9" t="s">
        <v>459</v>
      </c>
      <c r="B194" s="9" t="s">
        <v>506</v>
      </c>
      <c r="C194" s="9" t="s">
        <v>507</v>
      </c>
      <c r="D194" s="9" t="s">
        <v>491</v>
      </c>
      <c r="E194" s="10">
        <v>100000</v>
      </c>
      <c r="F194" s="10">
        <v>52227.61</v>
      </c>
      <c r="G194" s="10">
        <v>47772.39</v>
      </c>
      <c r="H194" s="11">
        <f t="shared" si="5"/>
        <v>0.52227610000000002</v>
      </c>
      <c r="I194" s="12">
        <v>0.91669999999999996</v>
      </c>
      <c r="J194" s="12">
        <f t="shared" si="4"/>
        <v>-0.39442389999999994</v>
      </c>
    </row>
    <row r="195" spans="1:10" ht="62.4">
      <c r="A195" s="9" t="s">
        <v>459</v>
      </c>
      <c r="B195" s="9" t="s">
        <v>508</v>
      </c>
      <c r="C195" s="9" t="s">
        <v>509</v>
      </c>
      <c r="D195" s="9" t="s">
        <v>465</v>
      </c>
      <c r="E195" s="10">
        <v>1500.6</v>
      </c>
      <c r="F195" s="10">
        <v>1500.6</v>
      </c>
      <c r="G195" s="10">
        <v>0</v>
      </c>
      <c r="H195" s="11">
        <f t="shared" si="5"/>
        <v>1</v>
      </c>
      <c r="I195" s="12">
        <v>0.91669999999999996</v>
      </c>
      <c r="J195" s="12">
        <f t="shared" si="4"/>
        <v>8.3300000000000041E-2</v>
      </c>
    </row>
    <row r="196" spans="1:10" ht="62.4">
      <c r="A196" s="9" t="s">
        <v>459</v>
      </c>
      <c r="B196" s="9" t="s">
        <v>510</v>
      </c>
      <c r="C196" s="9" t="s">
        <v>511</v>
      </c>
      <c r="D196" s="9" t="s">
        <v>468</v>
      </c>
      <c r="E196" s="10">
        <v>8167.46</v>
      </c>
      <c r="F196" s="10">
        <v>8167.46</v>
      </c>
      <c r="G196" s="10">
        <v>0</v>
      </c>
      <c r="H196" s="11">
        <f t="shared" si="5"/>
        <v>1</v>
      </c>
      <c r="I196" s="12">
        <v>0.91669999999999996</v>
      </c>
      <c r="J196" s="12">
        <f t="shared" si="4"/>
        <v>8.3300000000000041E-2</v>
      </c>
    </row>
    <row r="197" spans="1:10" ht="62.4">
      <c r="A197" s="9" t="s">
        <v>459</v>
      </c>
      <c r="B197" s="9" t="s">
        <v>512</v>
      </c>
      <c r="C197" s="9" t="s">
        <v>513</v>
      </c>
      <c r="D197" s="9" t="s">
        <v>471</v>
      </c>
      <c r="E197" s="10">
        <v>86504</v>
      </c>
      <c r="F197" s="10">
        <v>0</v>
      </c>
      <c r="G197" s="10">
        <v>86504</v>
      </c>
      <c r="H197" s="11">
        <f t="shared" si="5"/>
        <v>0</v>
      </c>
      <c r="I197" s="12">
        <v>0.91669999999999996</v>
      </c>
      <c r="J197" s="12">
        <f t="shared" si="4"/>
        <v>-0.91669999999999996</v>
      </c>
    </row>
    <row r="198" spans="1:10" ht="62.4">
      <c r="A198" s="9" t="s">
        <v>459</v>
      </c>
      <c r="B198" s="9" t="s">
        <v>514</v>
      </c>
      <c r="C198" s="9" t="s">
        <v>515</v>
      </c>
      <c r="D198" s="9" t="s">
        <v>474</v>
      </c>
      <c r="E198" s="10">
        <v>200395</v>
      </c>
      <c r="F198" s="10">
        <v>0</v>
      </c>
      <c r="G198" s="10">
        <v>200395</v>
      </c>
      <c r="H198" s="11">
        <f t="shared" si="5"/>
        <v>0</v>
      </c>
      <c r="I198" s="12">
        <v>0.91669999999999996</v>
      </c>
      <c r="J198" s="12">
        <f t="shared" ref="J198:J261" si="6">H198-I198</f>
        <v>-0.91669999999999996</v>
      </c>
    </row>
    <row r="199" spans="1:10" ht="46.8">
      <c r="A199" s="13" t="s">
        <v>516</v>
      </c>
      <c r="B199" s="9"/>
      <c r="C199" s="9"/>
      <c r="D199" s="9"/>
      <c r="E199" s="10">
        <f>SUBTOTAL(9,E178:E198)</f>
        <v>6134999.9999999991</v>
      </c>
      <c r="F199" s="10">
        <f>SUBTOTAL(9,F178:F198)</f>
        <v>1862620.6500000004</v>
      </c>
      <c r="G199" s="10">
        <f>SUBTOTAL(9,G178:G198)</f>
        <v>4272379.3499999996</v>
      </c>
      <c r="H199" s="11">
        <f>F199/E199</f>
        <v>0.30360564792176048</v>
      </c>
      <c r="I199" s="12">
        <v>0.91669999999999996</v>
      </c>
      <c r="J199" s="12">
        <f>H199-I199</f>
        <v>-0.61309435207823948</v>
      </c>
    </row>
    <row r="200" spans="1:10" ht="46.8">
      <c r="A200" s="9" t="s">
        <v>517</v>
      </c>
      <c r="B200" s="9" t="s">
        <v>518</v>
      </c>
      <c r="C200" s="9" t="s">
        <v>519</v>
      </c>
      <c r="D200" s="9" t="s">
        <v>520</v>
      </c>
      <c r="E200" s="10">
        <v>50000</v>
      </c>
      <c r="F200" s="10">
        <v>45000</v>
      </c>
      <c r="G200" s="10">
        <v>5000</v>
      </c>
      <c r="H200" s="11">
        <f t="shared" si="5"/>
        <v>0.9</v>
      </c>
      <c r="I200" s="12">
        <v>0.91669999999999996</v>
      </c>
      <c r="J200" s="12">
        <f t="shared" si="6"/>
        <v>-1.6699999999999937E-2</v>
      </c>
    </row>
    <row r="201" spans="1:10" ht="46.8">
      <c r="A201" s="9" t="s">
        <v>517</v>
      </c>
      <c r="B201" s="9" t="s">
        <v>521</v>
      </c>
      <c r="C201" s="9" t="s">
        <v>522</v>
      </c>
      <c r="D201" s="9" t="s">
        <v>523</v>
      </c>
      <c r="E201" s="10">
        <v>50000</v>
      </c>
      <c r="F201" s="10">
        <v>2500</v>
      </c>
      <c r="G201" s="10">
        <v>47500</v>
      </c>
      <c r="H201" s="11">
        <f t="shared" si="5"/>
        <v>0.05</v>
      </c>
      <c r="I201" s="12">
        <v>0.91669999999999996</v>
      </c>
      <c r="J201" s="12">
        <f t="shared" si="6"/>
        <v>-0.86669999999999991</v>
      </c>
    </row>
    <row r="202" spans="1:10" ht="46.8">
      <c r="A202" s="9" t="s">
        <v>517</v>
      </c>
      <c r="B202" s="9" t="s">
        <v>524</v>
      </c>
      <c r="C202" s="9" t="s">
        <v>525</v>
      </c>
      <c r="D202" s="9" t="s">
        <v>526</v>
      </c>
      <c r="E202" s="10">
        <v>50000</v>
      </c>
      <c r="F202" s="10">
        <v>0</v>
      </c>
      <c r="G202" s="10">
        <v>50000</v>
      </c>
      <c r="H202" s="11">
        <f t="shared" ref="H202:H267" si="7">F202/E202</f>
        <v>0</v>
      </c>
      <c r="I202" s="12">
        <v>0.91669999999999996</v>
      </c>
      <c r="J202" s="12">
        <f t="shared" si="6"/>
        <v>-0.91669999999999996</v>
      </c>
    </row>
    <row r="203" spans="1:10" ht="62.4">
      <c r="A203" s="9" t="s">
        <v>517</v>
      </c>
      <c r="B203" s="9" t="s">
        <v>527</v>
      </c>
      <c r="C203" s="9" t="s">
        <v>528</v>
      </c>
      <c r="D203" s="9" t="s">
        <v>529</v>
      </c>
      <c r="E203" s="10">
        <v>1000000</v>
      </c>
      <c r="F203" s="10">
        <v>562640.51</v>
      </c>
      <c r="G203" s="10">
        <v>437359.49</v>
      </c>
      <c r="H203" s="11">
        <f t="shared" si="7"/>
        <v>0.56264051000000004</v>
      </c>
      <c r="I203" s="12">
        <v>0.91669999999999996</v>
      </c>
      <c r="J203" s="12">
        <f t="shared" si="6"/>
        <v>-0.35405948999999992</v>
      </c>
    </row>
    <row r="204" spans="1:10" ht="62.4">
      <c r="A204" s="9" t="s">
        <v>517</v>
      </c>
      <c r="B204" s="9" t="s">
        <v>530</v>
      </c>
      <c r="C204" s="9" t="s">
        <v>531</v>
      </c>
      <c r="D204" s="9" t="s">
        <v>532</v>
      </c>
      <c r="E204" s="10">
        <v>60000</v>
      </c>
      <c r="F204" s="10">
        <v>60000</v>
      </c>
      <c r="G204" s="10">
        <v>0</v>
      </c>
      <c r="H204" s="11">
        <f t="shared" si="7"/>
        <v>1</v>
      </c>
      <c r="I204" s="12">
        <v>0.91669999999999996</v>
      </c>
      <c r="J204" s="12">
        <f t="shared" si="6"/>
        <v>8.3300000000000041E-2</v>
      </c>
    </row>
    <row r="205" spans="1:10" ht="62.4">
      <c r="A205" s="9" t="s">
        <v>517</v>
      </c>
      <c r="B205" s="9" t="s">
        <v>533</v>
      </c>
      <c r="C205" s="9" t="s">
        <v>534</v>
      </c>
      <c r="D205" s="9" t="s">
        <v>535</v>
      </c>
      <c r="E205" s="10">
        <v>23000</v>
      </c>
      <c r="F205" s="10">
        <v>21582.48</v>
      </c>
      <c r="G205" s="10">
        <v>1417.52</v>
      </c>
      <c r="H205" s="11">
        <f t="shared" si="7"/>
        <v>0.93836869565217385</v>
      </c>
      <c r="I205" s="12">
        <v>0.91669999999999996</v>
      </c>
      <c r="J205" s="12">
        <f t="shared" si="6"/>
        <v>2.1668695652173886E-2</v>
      </c>
    </row>
    <row r="206" spans="1:10" ht="62.4">
      <c r="A206" s="9" t="s">
        <v>517</v>
      </c>
      <c r="B206" s="9" t="s">
        <v>536</v>
      </c>
      <c r="C206" s="9" t="s">
        <v>537</v>
      </c>
      <c r="D206" s="9" t="s">
        <v>538</v>
      </c>
      <c r="E206" s="10">
        <v>30000</v>
      </c>
      <c r="F206" s="10">
        <v>25921.15</v>
      </c>
      <c r="G206" s="10">
        <v>4078.85</v>
      </c>
      <c r="H206" s="11">
        <f t="shared" si="7"/>
        <v>0.86403833333333335</v>
      </c>
      <c r="I206" s="12">
        <v>0.91669999999999996</v>
      </c>
      <c r="J206" s="12">
        <f t="shared" si="6"/>
        <v>-5.2661666666666607E-2</v>
      </c>
    </row>
    <row r="207" spans="1:10" ht="62.4">
      <c r="A207" s="9" t="s">
        <v>517</v>
      </c>
      <c r="B207" s="9" t="s">
        <v>539</v>
      </c>
      <c r="C207" s="9" t="s">
        <v>540</v>
      </c>
      <c r="D207" s="9" t="s">
        <v>541</v>
      </c>
      <c r="E207" s="10">
        <v>190000</v>
      </c>
      <c r="F207" s="10">
        <v>176629.19</v>
      </c>
      <c r="G207" s="10">
        <v>13370.81</v>
      </c>
      <c r="H207" s="11">
        <f t="shared" si="7"/>
        <v>0.92962731578947366</v>
      </c>
      <c r="I207" s="12">
        <v>0.91669999999999996</v>
      </c>
      <c r="J207" s="12">
        <f t="shared" si="6"/>
        <v>1.2927315789473703E-2</v>
      </c>
    </row>
    <row r="208" spans="1:10" ht="62.4">
      <c r="A208" s="9" t="s">
        <v>517</v>
      </c>
      <c r="B208" s="9" t="s">
        <v>542</v>
      </c>
      <c r="C208" s="9" t="s">
        <v>543</v>
      </c>
      <c r="D208" s="9" t="s">
        <v>544</v>
      </c>
      <c r="E208" s="10">
        <v>50000</v>
      </c>
      <c r="F208" s="10">
        <v>20065</v>
      </c>
      <c r="G208" s="10">
        <v>29935</v>
      </c>
      <c r="H208" s="11">
        <f t="shared" si="7"/>
        <v>0.40129999999999999</v>
      </c>
      <c r="I208" s="12">
        <v>0.91669999999999996</v>
      </c>
      <c r="J208" s="12">
        <f t="shared" si="6"/>
        <v>-0.51539999999999997</v>
      </c>
    </row>
    <row r="209" spans="1:10" ht="62.4">
      <c r="A209" s="9" t="s">
        <v>517</v>
      </c>
      <c r="B209" s="9" t="s">
        <v>545</v>
      </c>
      <c r="C209" s="9" t="s">
        <v>546</v>
      </c>
      <c r="D209" s="9" t="s">
        <v>547</v>
      </c>
      <c r="E209" s="10">
        <v>100000</v>
      </c>
      <c r="F209" s="10">
        <v>64836.72</v>
      </c>
      <c r="G209" s="10">
        <v>35163.279999999999</v>
      </c>
      <c r="H209" s="11">
        <f t="shared" si="7"/>
        <v>0.64836720000000003</v>
      </c>
      <c r="I209" s="12">
        <v>0.91669999999999996</v>
      </c>
      <c r="J209" s="12">
        <f t="shared" si="6"/>
        <v>-0.26833279999999993</v>
      </c>
    </row>
    <row r="210" spans="1:10" ht="62.4">
      <c r="A210" s="9" t="s">
        <v>517</v>
      </c>
      <c r="B210" s="9" t="s">
        <v>548</v>
      </c>
      <c r="C210" s="9" t="s">
        <v>549</v>
      </c>
      <c r="D210" s="9" t="s">
        <v>550</v>
      </c>
      <c r="E210" s="10">
        <v>24000</v>
      </c>
      <c r="F210" s="10">
        <v>17495.099999999999</v>
      </c>
      <c r="G210" s="10">
        <v>6504.9</v>
      </c>
      <c r="H210" s="11">
        <f t="shared" si="7"/>
        <v>0.72896249999999996</v>
      </c>
      <c r="I210" s="12">
        <v>0.91669999999999996</v>
      </c>
      <c r="J210" s="12">
        <f t="shared" si="6"/>
        <v>-0.1877375</v>
      </c>
    </row>
    <row r="211" spans="1:10" ht="62.4">
      <c r="A211" s="9" t="s">
        <v>517</v>
      </c>
      <c r="B211" s="9" t="s">
        <v>551</v>
      </c>
      <c r="C211" s="9" t="s">
        <v>552</v>
      </c>
      <c r="D211" s="9" t="s">
        <v>553</v>
      </c>
      <c r="E211" s="10">
        <v>15000</v>
      </c>
      <c r="F211" s="10">
        <v>11858.63</v>
      </c>
      <c r="G211" s="10">
        <v>3141.37</v>
      </c>
      <c r="H211" s="11">
        <f t="shared" si="7"/>
        <v>0.7905753333333333</v>
      </c>
      <c r="I211" s="12">
        <v>0.91669999999999996</v>
      </c>
      <c r="J211" s="12">
        <f t="shared" si="6"/>
        <v>-0.12612466666666666</v>
      </c>
    </row>
    <row r="212" spans="1:10" ht="78">
      <c r="A212" s="9" t="s">
        <v>517</v>
      </c>
      <c r="B212" s="9" t="s">
        <v>554</v>
      </c>
      <c r="C212" s="9" t="s">
        <v>555</v>
      </c>
      <c r="D212" s="9" t="s">
        <v>556</v>
      </c>
      <c r="E212" s="10">
        <v>15000</v>
      </c>
      <c r="F212" s="10">
        <v>15000</v>
      </c>
      <c r="G212" s="10">
        <v>0</v>
      </c>
      <c r="H212" s="11">
        <f t="shared" si="7"/>
        <v>1</v>
      </c>
      <c r="I212" s="12">
        <v>0.91669999999999996</v>
      </c>
      <c r="J212" s="12">
        <f t="shared" si="6"/>
        <v>8.3300000000000041E-2</v>
      </c>
    </row>
    <row r="213" spans="1:10" ht="62.4">
      <c r="A213" s="9" t="s">
        <v>517</v>
      </c>
      <c r="B213" s="9" t="s">
        <v>557</v>
      </c>
      <c r="C213" s="9" t="s">
        <v>558</v>
      </c>
      <c r="D213" s="9" t="s">
        <v>559</v>
      </c>
      <c r="E213" s="10">
        <v>20000</v>
      </c>
      <c r="F213" s="10">
        <v>18735.2</v>
      </c>
      <c r="G213" s="10">
        <v>1264.8</v>
      </c>
      <c r="H213" s="11">
        <f t="shared" si="7"/>
        <v>0.93676000000000004</v>
      </c>
      <c r="I213" s="12">
        <v>0.91669999999999996</v>
      </c>
      <c r="J213" s="12">
        <f t="shared" si="6"/>
        <v>2.0060000000000078E-2</v>
      </c>
    </row>
    <row r="214" spans="1:10" ht="62.4">
      <c r="A214" s="9" t="s">
        <v>517</v>
      </c>
      <c r="B214" s="9" t="s">
        <v>560</v>
      </c>
      <c r="C214" s="9" t="s">
        <v>561</v>
      </c>
      <c r="D214" s="9" t="s">
        <v>562</v>
      </c>
      <c r="E214" s="10">
        <v>20000</v>
      </c>
      <c r="F214" s="10">
        <v>19530.060000000001</v>
      </c>
      <c r="G214" s="10">
        <v>469.94</v>
      </c>
      <c r="H214" s="11">
        <f t="shared" si="7"/>
        <v>0.97650300000000012</v>
      </c>
      <c r="I214" s="12">
        <v>0.91669999999999996</v>
      </c>
      <c r="J214" s="12">
        <f t="shared" si="6"/>
        <v>5.9803000000000162E-2</v>
      </c>
    </row>
    <row r="215" spans="1:10" ht="62.4">
      <c r="A215" s="9" t="s">
        <v>517</v>
      </c>
      <c r="B215" s="9" t="s">
        <v>563</v>
      </c>
      <c r="C215" s="9" t="s">
        <v>564</v>
      </c>
      <c r="D215" s="9" t="s">
        <v>565</v>
      </c>
      <c r="E215" s="10">
        <v>20000</v>
      </c>
      <c r="F215" s="10">
        <v>18935.05</v>
      </c>
      <c r="G215" s="10">
        <v>1064.95</v>
      </c>
      <c r="H215" s="11">
        <f t="shared" si="7"/>
        <v>0.9467525</v>
      </c>
      <c r="I215" s="12">
        <v>0.91669999999999996</v>
      </c>
      <c r="J215" s="12">
        <f t="shared" si="6"/>
        <v>3.0052500000000038E-2</v>
      </c>
    </row>
    <row r="216" spans="1:10" ht="78">
      <c r="A216" s="9" t="s">
        <v>517</v>
      </c>
      <c r="B216" s="9" t="s">
        <v>566</v>
      </c>
      <c r="C216" s="9" t="s">
        <v>567</v>
      </c>
      <c r="D216" s="9" t="s">
        <v>529</v>
      </c>
      <c r="E216" s="10">
        <v>50000</v>
      </c>
      <c r="F216" s="10">
        <v>23764.799999999999</v>
      </c>
      <c r="G216" s="10">
        <v>26235.200000000001</v>
      </c>
      <c r="H216" s="11">
        <f t="shared" si="7"/>
        <v>0.475296</v>
      </c>
      <c r="I216" s="12">
        <v>0.91669999999999996</v>
      </c>
      <c r="J216" s="12">
        <f t="shared" si="6"/>
        <v>-0.44140399999999996</v>
      </c>
    </row>
    <row r="217" spans="1:10" ht="62.4">
      <c r="A217" s="9" t="s">
        <v>517</v>
      </c>
      <c r="B217" s="9" t="s">
        <v>568</v>
      </c>
      <c r="C217" s="9" t="s">
        <v>569</v>
      </c>
      <c r="D217" s="9" t="s">
        <v>529</v>
      </c>
      <c r="E217" s="10">
        <v>80000</v>
      </c>
      <c r="F217" s="10">
        <v>40048.82</v>
      </c>
      <c r="G217" s="10">
        <v>39951.18</v>
      </c>
      <c r="H217" s="11">
        <f t="shared" si="7"/>
        <v>0.50061025000000003</v>
      </c>
      <c r="I217" s="12">
        <v>0.91669999999999996</v>
      </c>
      <c r="J217" s="12">
        <f t="shared" si="6"/>
        <v>-0.41608974999999992</v>
      </c>
    </row>
    <row r="218" spans="1:10" ht="62.4">
      <c r="A218" s="9" t="s">
        <v>517</v>
      </c>
      <c r="B218" s="9" t="s">
        <v>570</v>
      </c>
      <c r="C218" s="9" t="s">
        <v>571</v>
      </c>
      <c r="D218" s="9" t="s">
        <v>572</v>
      </c>
      <c r="E218" s="10">
        <v>90000</v>
      </c>
      <c r="F218" s="10">
        <v>52036.67</v>
      </c>
      <c r="G218" s="10">
        <v>37963.33</v>
      </c>
      <c r="H218" s="11">
        <f t="shared" si="7"/>
        <v>0.57818522222222224</v>
      </c>
      <c r="I218" s="12">
        <v>0.91669999999999996</v>
      </c>
      <c r="J218" s="12">
        <f t="shared" si="6"/>
        <v>-0.33851477777777772</v>
      </c>
    </row>
    <row r="219" spans="1:10" ht="62.4">
      <c r="A219" s="9" t="s">
        <v>517</v>
      </c>
      <c r="B219" s="9" t="s">
        <v>573</v>
      </c>
      <c r="C219" s="9" t="s">
        <v>574</v>
      </c>
      <c r="D219" s="9" t="s">
        <v>529</v>
      </c>
      <c r="E219" s="10">
        <v>160000</v>
      </c>
      <c r="F219" s="10">
        <v>120667.87</v>
      </c>
      <c r="G219" s="10">
        <v>39332.129999999997</v>
      </c>
      <c r="H219" s="11">
        <f t="shared" si="7"/>
        <v>0.75417418749999998</v>
      </c>
      <c r="I219" s="12">
        <v>0.91669999999999996</v>
      </c>
      <c r="J219" s="12">
        <f t="shared" si="6"/>
        <v>-0.16252581249999998</v>
      </c>
    </row>
    <row r="220" spans="1:10" ht="62.4">
      <c r="A220" s="9" t="s">
        <v>517</v>
      </c>
      <c r="B220" s="9" t="s">
        <v>575</v>
      </c>
      <c r="C220" s="9" t="s">
        <v>576</v>
      </c>
      <c r="D220" s="9" t="s">
        <v>577</v>
      </c>
      <c r="E220" s="10">
        <v>10000</v>
      </c>
      <c r="F220" s="10">
        <v>9934</v>
      </c>
      <c r="G220" s="10">
        <v>66</v>
      </c>
      <c r="H220" s="11">
        <f t="shared" si="7"/>
        <v>0.99339999999999995</v>
      </c>
      <c r="I220" s="12">
        <v>0.91669999999999996</v>
      </c>
      <c r="J220" s="12">
        <f t="shared" si="6"/>
        <v>7.669999999999999E-2</v>
      </c>
    </row>
    <row r="221" spans="1:10" ht="46.8">
      <c r="A221" s="9" t="s">
        <v>517</v>
      </c>
      <c r="B221" s="9" t="s">
        <v>578</v>
      </c>
      <c r="C221" s="9" t="s">
        <v>579</v>
      </c>
      <c r="D221" s="9" t="s">
        <v>529</v>
      </c>
      <c r="E221" s="10">
        <v>545000</v>
      </c>
      <c r="F221" s="10">
        <v>193743.02</v>
      </c>
      <c r="G221" s="10">
        <v>351256.98</v>
      </c>
      <c r="H221" s="11">
        <f t="shared" si="7"/>
        <v>0.35549177981651375</v>
      </c>
      <c r="I221" s="12">
        <v>0.91669999999999996</v>
      </c>
      <c r="J221" s="12">
        <f t="shared" si="6"/>
        <v>-0.56120822018348626</v>
      </c>
    </row>
    <row r="222" spans="1:10" ht="62.4">
      <c r="A222" s="9" t="s">
        <v>517</v>
      </c>
      <c r="B222" s="9" t="s">
        <v>580</v>
      </c>
      <c r="C222" s="9" t="s">
        <v>581</v>
      </c>
      <c r="D222" s="9" t="s">
        <v>582</v>
      </c>
      <c r="E222" s="10">
        <v>100000</v>
      </c>
      <c r="F222" s="10">
        <v>15323.77</v>
      </c>
      <c r="G222" s="10">
        <v>84676.23</v>
      </c>
      <c r="H222" s="11">
        <f t="shared" si="7"/>
        <v>0.1532377</v>
      </c>
      <c r="I222" s="12">
        <v>0.91669999999999996</v>
      </c>
      <c r="J222" s="12">
        <f t="shared" si="6"/>
        <v>-0.76346229999999993</v>
      </c>
    </row>
    <row r="223" spans="1:10" ht="62.4">
      <c r="A223" s="9" t="s">
        <v>517</v>
      </c>
      <c r="B223" s="9" t="s">
        <v>583</v>
      </c>
      <c r="C223" s="9" t="s">
        <v>584</v>
      </c>
      <c r="D223" s="9" t="s">
        <v>585</v>
      </c>
      <c r="E223" s="10">
        <v>30000</v>
      </c>
      <c r="F223" s="10">
        <v>24209.09</v>
      </c>
      <c r="G223" s="10">
        <v>5790.91</v>
      </c>
      <c r="H223" s="11">
        <f t="shared" si="7"/>
        <v>0.8069696666666667</v>
      </c>
      <c r="I223" s="12">
        <v>0.91669999999999996</v>
      </c>
      <c r="J223" s="12">
        <f t="shared" si="6"/>
        <v>-0.10973033333333326</v>
      </c>
    </row>
    <row r="224" spans="1:10" ht="78">
      <c r="A224" s="9" t="s">
        <v>517</v>
      </c>
      <c r="B224" s="9" t="s">
        <v>586</v>
      </c>
      <c r="C224" s="9" t="s">
        <v>587</v>
      </c>
      <c r="D224" s="9" t="s">
        <v>588</v>
      </c>
      <c r="E224" s="10">
        <v>50000</v>
      </c>
      <c r="F224" s="10">
        <v>50000</v>
      </c>
      <c r="G224" s="10">
        <v>0</v>
      </c>
      <c r="H224" s="11">
        <f t="shared" si="7"/>
        <v>1</v>
      </c>
      <c r="I224" s="12">
        <v>0.91669999999999996</v>
      </c>
      <c r="J224" s="12">
        <f t="shared" si="6"/>
        <v>8.3300000000000041E-2</v>
      </c>
    </row>
    <row r="225" spans="1:10" ht="78">
      <c r="A225" s="9" t="s">
        <v>517</v>
      </c>
      <c r="B225" s="9" t="s">
        <v>589</v>
      </c>
      <c r="C225" s="9" t="s">
        <v>590</v>
      </c>
      <c r="D225" s="9" t="s">
        <v>591</v>
      </c>
      <c r="E225" s="10">
        <v>20000</v>
      </c>
      <c r="F225" s="10">
        <v>19671.349999999999</v>
      </c>
      <c r="G225" s="10">
        <v>328.65</v>
      </c>
      <c r="H225" s="11">
        <f t="shared" si="7"/>
        <v>0.98356749999999993</v>
      </c>
      <c r="I225" s="12">
        <v>0.91669999999999996</v>
      </c>
      <c r="J225" s="12">
        <f t="shared" si="6"/>
        <v>6.6867499999999969E-2</v>
      </c>
    </row>
    <row r="226" spans="1:10" ht="78">
      <c r="A226" s="9" t="s">
        <v>517</v>
      </c>
      <c r="B226" s="9" t="s">
        <v>592</v>
      </c>
      <c r="C226" s="9" t="s">
        <v>593</v>
      </c>
      <c r="D226" s="9" t="s">
        <v>529</v>
      </c>
      <c r="E226" s="10">
        <v>20000</v>
      </c>
      <c r="F226" s="10">
        <v>12089.75</v>
      </c>
      <c r="G226" s="10">
        <v>7910.25</v>
      </c>
      <c r="H226" s="11">
        <f t="shared" si="7"/>
        <v>0.60448749999999996</v>
      </c>
      <c r="I226" s="12">
        <v>0.91669999999999996</v>
      </c>
      <c r="J226" s="12">
        <f t="shared" si="6"/>
        <v>-0.3122125</v>
      </c>
    </row>
    <row r="227" spans="1:10" ht="78">
      <c r="A227" s="9" t="s">
        <v>517</v>
      </c>
      <c r="B227" s="9" t="s">
        <v>594</v>
      </c>
      <c r="C227" s="9" t="s">
        <v>595</v>
      </c>
      <c r="D227" s="9" t="s">
        <v>596</v>
      </c>
      <c r="E227" s="10">
        <v>20000</v>
      </c>
      <c r="F227" s="10">
        <v>8914</v>
      </c>
      <c r="G227" s="10">
        <v>11086</v>
      </c>
      <c r="H227" s="11">
        <f t="shared" si="7"/>
        <v>0.44569999999999999</v>
      </c>
      <c r="I227" s="12">
        <v>0.91669999999999996</v>
      </c>
      <c r="J227" s="12">
        <f t="shared" si="6"/>
        <v>-0.47099999999999997</v>
      </c>
    </row>
    <row r="228" spans="1:10" ht="78">
      <c r="A228" s="9" t="s">
        <v>517</v>
      </c>
      <c r="B228" s="9" t="s">
        <v>597</v>
      </c>
      <c r="C228" s="9" t="s">
        <v>598</v>
      </c>
      <c r="D228" s="9" t="s">
        <v>532</v>
      </c>
      <c r="E228" s="10">
        <v>10000</v>
      </c>
      <c r="F228" s="10">
        <v>10000</v>
      </c>
      <c r="G228" s="10">
        <v>0</v>
      </c>
      <c r="H228" s="11">
        <f t="shared" si="7"/>
        <v>1</v>
      </c>
      <c r="I228" s="12">
        <v>0.91669999999999996</v>
      </c>
      <c r="J228" s="12">
        <f t="shared" si="6"/>
        <v>8.3300000000000041E-2</v>
      </c>
    </row>
    <row r="229" spans="1:10" ht="78">
      <c r="A229" s="9" t="s">
        <v>517</v>
      </c>
      <c r="B229" s="9" t="s">
        <v>599</v>
      </c>
      <c r="C229" s="9" t="s">
        <v>600</v>
      </c>
      <c r="D229" s="9" t="s">
        <v>601</v>
      </c>
      <c r="E229" s="10">
        <v>10000</v>
      </c>
      <c r="F229" s="10">
        <v>6606.22</v>
      </c>
      <c r="G229" s="10">
        <v>3393.78</v>
      </c>
      <c r="H229" s="11">
        <f t="shared" si="7"/>
        <v>0.66062200000000004</v>
      </c>
      <c r="I229" s="12">
        <v>0.91669999999999996</v>
      </c>
      <c r="J229" s="12">
        <f t="shared" si="6"/>
        <v>-0.25607799999999992</v>
      </c>
    </row>
    <row r="230" spans="1:10" ht="78">
      <c r="A230" s="9" t="s">
        <v>517</v>
      </c>
      <c r="B230" s="9" t="s">
        <v>602</v>
      </c>
      <c r="C230" s="9" t="s">
        <v>603</v>
      </c>
      <c r="D230" s="9" t="s">
        <v>604</v>
      </c>
      <c r="E230" s="10">
        <v>10000</v>
      </c>
      <c r="F230" s="10">
        <v>6330</v>
      </c>
      <c r="G230" s="10">
        <v>3670</v>
      </c>
      <c r="H230" s="11">
        <f t="shared" si="7"/>
        <v>0.63300000000000001</v>
      </c>
      <c r="I230" s="12">
        <v>0.91669999999999996</v>
      </c>
      <c r="J230" s="12">
        <f t="shared" si="6"/>
        <v>-0.28369999999999995</v>
      </c>
    </row>
    <row r="231" spans="1:10" ht="78">
      <c r="A231" s="9" t="s">
        <v>517</v>
      </c>
      <c r="B231" s="9" t="s">
        <v>605</v>
      </c>
      <c r="C231" s="9" t="s">
        <v>606</v>
      </c>
      <c r="D231" s="9" t="s">
        <v>607</v>
      </c>
      <c r="E231" s="10">
        <v>100000</v>
      </c>
      <c r="F231" s="10">
        <v>42074.85</v>
      </c>
      <c r="G231" s="10">
        <v>57925.15</v>
      </c>
      <c r="H231" s="11">
        <f t="shared" si="7"/>
        <v>0.42074849999999997</v>
      </c>
      <c r="I231" s="12">
        <v>0.91669999999999996</v>
      </c>
      <c r="J231" s="12">
        <f t="shared" si="6"/>
        <v>-0.49595149999999999</v>
      </c>
    </row>
    <row r="232" spans="1:10" ht="78">
      <c r="A232" s="9" t="s">
        <v>517</v>
      </c>
      <c r="B232" s="9" t="s">
        <v>608</v>
      </c>
      <c r="C232" s="9" t="s">
        <v>609</v>
      </c>
      <c r="D232" s="9" t="s">
        <v>610</v>
      </c>
      <c r="E232" s="10">
        <v>100000</v>
      </c>
      <c r="F232" s="10">
        <v>13019</v>
      </c>
      <c r="G232" s="10">
        <v>86981</v>
      </c>
      <c r="H232" s="11">
        <f t="shared" si="7"/>
        <v>0.13019</v>
      </c>
      <c r="I232" s="12">
        <v>0.91669999999999996</v>
      </c>
      <c r="J232" s="12">
        <f t="shared" si="6"/>
        <v>-0.78650999999999993</v>
      </c>
    </row>
    <row r="233" spans="1:10" ht="78">
      <c r="A233" s="9" t="s">
        <v>517</v>
      </c>
      <c r="B233" s="9" t="s">
        <v>611</v>
      </c>
      <c r="C233" s="9" t="s">
        <v>612</v>
      </c>
      <c r="D233" s="9" t="s">
        <v>529</v>
      </c>
      <c r="E233" s="10">
        <v>100000</v>
      </c>
      <c r="F233" s="10">
        <v>8721.7999999999993</v>
      </c>
      <c r="G233" s="10">
        <v>91278.2</v>
      </c>
      <c r="H233" s="11">
        <f t="shared" si="7"/>
        <v>8.721799999999999E-2</v>
      </c>
      <c r="I233" s="12">
        <v>0.91669999999999996</v>
      </c>
      <c r="J233" s="12">
        <f t="shared" si="6"/>
        <v>-0.82948199999999994</v>
      </c>
    </row>
    <row r="234" spans="1:10" ht="78">
      <c r="A234" s="9" t="s">
        <v>517</v>
      </c>
      <c r="B234" s="9" t="s">
        <v>613</v>
      </c>
      <c r="C234" s="9" t="s">
        <v>614</v>
      </c>
      <c r="D234" s="9" t="s">
        <v>588</v>
      </c>
      <c r="E234" s="10">
        <v>150000</v>
      </c>
      <c r="F234" s="10">
        <v>148727.85999999999</v>
      </c>
      <c r="G234" s="10">
        <v>1272.1400000000001</v>
      </c>
      <c r="H234" s="11">
        <f t="shared" si="7"/>
        <v>0.99151906666666656</v>
      </c>
      <c r="I234" s="12">
        <v>0.91669999999999996</v>
      </c>
      <c r="J234" s="12">
        <f t="shared" si="6"/>
        <v>7.48190666666666E-2</v>
      </c>
    </row>
    <row r="235" spans="1:10" ht="78">
      <c r="A235" s="9" t="s">
        <v>517</v>
      </c>
      <c r="B235" s="9" t="s">
        <v>615</v>
      </c>
      <c r="C235" s="9" t="s">
        <v>616</v>
      </c>
      <c r="D235" s="9" t="s">
        <v>617</v>
      </c>
      <c r="E235" s="10">
        <v>100000</v>
      </c>
      <c r="F235" s="10">
        <v>95399.25</v>
      </c>
      <c r="G235" s="10">
        <v>4600.75</v>
      </c>
      <c r="H235" s="11">
        <f t="shared" si="7"/>
        <v>0.95399250000000002</v>
      </c>
      <c r="I235" s="12">
        <v>0.91669999999999996</v>
      </c>
      <c r="J235" s="12">
        <f t="shared" si="6"/>
        <v>3.7292500000000062E-2</v>
      </c>
    </row>
    <row r="236" spans="1:10" ht="62.4">
      <c r="A236" s="9" t="s">
        <v>517</v>
      </c>
      <c r="B236" s="9" t="s">
        <v>618</v>
      </c>
      <c r="C236" s="9" t="s">
        <v>619</v>
      </c>
      <c r="D236" s="9" t="s">
        <v>620</v>
      </c>
      <c r="E236" s="10">
        <v>30000</v>
      </c>
      <c r="F236" s="10">
        <v>26050.21</v>
      </c>
      <c r="G236" s="10">
        <v>3949.79</v>
      </c>
      <c r="H236" s="11">
        <f t="shared" si="7"/>
        <v>0.86834033333333327</v>
      </c>
      <c r="I236" s="12">
        <v>0.91669999999999996</v>
      </c>
      <c r="J236" s="12">
        <f t="shared" si="6"/>
        <v>-4.835966666666669E-2</v>
      </c>
    </row>
    <row r="237" spans="1:10" ht="78">
      <c r="A237" s="9" t="s">
        <v>517</v>
      </c>
      <c r="B237" s="9" t="s">
        <v>621</v>
      </c>
      <c r="C237" s="9" t="s">
        <v>622</v>
      </c>
      <c r="D237" s="9" t="s">
        <v>604</v>
      </c>
      <c r="E237" s="10">
        <v>25000</v>
      </c>
      <c r="F237" s="10">
        <v>24999</v>
      </c>
      <c r="G237" s="10">
        <v>1</v>
      </c>
      <c r="H237" s="11">
        <f t="shared" si="7"/>
        <v>0.99995999999999996</v>
      </c>
      <c r="I237" s="12">
        <v>0.91669999999999996</v>
      </c>
      <c r="J237" s="12">
        <f t="shared" si="6"/>
        <v>8.3260000000000001E-2</v>
      </c>
    </row>
    <row r="238" spans="1:10" ht="78">
      <c r="A238" s="9" t="s">
        <v>517</v>
      </c>
      <c r="B238" s="9" t="s">
        <v>623</v>
      </c>
      <c r="C238" s="9" t="s">
        <v>624</v>
      </c>
      <c r="D238" s="9" t="s">
        <v>625</v>
      </c>
      <c r="E238" s="10">
        <v>25000</v>
      </c>
      <c r="F238" s="10">
        <v>15006.2</v>
      </c>
      <c r="G238" s="10">
        <v>9993.7999999999993</v>
      </c>
      <c r="H238" s="11">
        <f t="shared" si="7"/>
        <v>0.600248</v>
      </c>
      <c r="I238" s="12">
        <v>0.91669999999999996</v>
      </c>
      <c r="J238" s="12">
        <f t="shared" si="6"/>
        <v>-0.31645199999999996</v>
      </c>
    </row>
    <row r="239" spans="1:10" ht="78">
      <c r="A239" s="9" t="s">
        <v>517</v>
      </c>
      <c r="B239" s="9" t="s">
        <v>626</v>
      </c>
      <c r="C239" s="9" t="s">
        <v>627</v>
      </c>
      <c r="D239" s="9" t="s">
        <v>628</v>
      </c>
      <c r="E239" s="10">
        <v>25000</v>
      </c>
      <c r="F239" s="10">
        <v>0</v>
      </c>
      <c r="G239" s="10">
        <v>25000</v>
      </c>
      <c r="H239" s="11">
        <f t="shared" si="7"/>
        <v>0</v>
      </c>
      <c r="I239" s="12">
        <v>0.91669999999999996</v>
      </c>
      <c r="J239" s="12">
        <f t="shared" si="6"/>
        <v>-0.91669999999999996</v>
      </c>
    </row>
    <row r="240" spans="1:10" ht="78">
      <c r="A240" s="9" t="s">
        <v>517</v>
      </c>
      <c r="B240" s="9" t="s">
        <v>629</v>
      </c>
      <c r="C240" s="9" t="s">
        <v>630</v>
      </c>
      <c r="D240" s="9" t="s">
        <v>631</v>
      </c>
      <c r="E240" s="10">
        <v>25000</v>
      </c>
      <c r="F240" s="10">
        <v>15016</v>
      </c>
      <c r="G240" s="10">
        <v>9984</v>
      </c>
      <c r="H240" s="11">
        <f t="shared" si="7"/>
        <v>0.60063999999999995</v>
      </c>
      <c r="I240" s="12">
        <v>0.91669999999999996</v>
      </c>
      <c r="J240" s="12">
        <f t="shared" si="6"/>
        <v>-0.31606000000000001</v>
      </c>
    </row>
    <row r="241" spans="1:10" ht="78">
      <c r="A241" s="9" t="s">
        <v>517</v>
      </c>
      <c r="B241" s="9" t="s">
        <v>632</v>
      </c>
      <c r="C241" s="9" t="s">
        <v>633</v>
      </c>
      <c r="D241" s="9" t="s">
        <v>634</v>
      </c>
      <c r="E241" s="10">
        <v>25000</v>
      </c>
      <c r="F241" s="10">
        <v>16950.3</v>
      </c>
      <c r="G241" s="10">
        <v>8049.7</v>
      </c>
      <c r="H241" s="11">
        <f t="shared" si="7"/>
        <v>0.67801199999999995</v>
      </c>
      <c r="I241" s="12">
        <v>0.91669999999999996</v>
      </c>
      <c r="J241" s="12">
        <f t="shared" si="6"/>
        <v>-0.23868800000000001</v>
      </c>
    </row>
    <row r="242" spans="1:10" ht="78">
      <c r="A242" s="9" t="s">
        <v>517</v>
      </c>
      <c r="B242" s="9" t="s">
        <v>635</v>
      </c>
      <c r="C242" s="9" t="s">
        <v>636</v>
      </c>
      <c r="D242" s="9" t="s">
        <v>637</v>
      </c>
      <c r="E242" s="10">
        <v>25000</v>
      </c>
      <c r="F242" s="10">
        <v>9708</v>
      </c>
      <c r="G242" s="10">
        <v>15292</v>
      </c>
      <c r="H242" s="11">
        <f t="shared" si="7"/>
        <v>0.38832</v>
      </c>
      <c r="I242" s="12">
        <v>0.91669999999999996</v>
      </c>
      <c r="J242" s="12">
        <f t="shared" si="6"/>
        <v>-0.52837999999999996</v>
      </c>
    </row>
    <row r="243" spans="1:10" ht="78">
      <c r="A243" s="9" t="s">
        <v>517</v>
      </c>
      <c r="B243" s="9" t="s">
        <v>638</v>
      </c>
      <c r="C243" s="9" t="s">
        <v>639</v>
      </c>
      <c r="D243" s="9" t="s">
        <v>562</v>
      </c>
      <c r="E243" s="10">
        <v>25000</v>
      </c>
      <c r="F243" s="10">
        <v>0</v>
      </c>
      <c r="G243" s="10">
        <v>25000</v>
      </c>
      <c r="H243" s="11">
        <f t="shared" si="7"/>
        <v>0</v>
      </c>
      <c r="I243" s="12">
        <v>0.91669999999999996</v>
      </c>
      <c r="J243" s="12">
        <f t="shared" si="6"/>
        <v>-0.91669999999999996</v>
      </c>
    </row>
    <row r="244" spans="1:10" ht="78">
      <c r="A244" s="9" t="s">
        <v>517</v>
      </c>
      <c r="B244" s="9" t="s">
        <v>640</v>
      </c>
      <c r="C244" s="9" t="s">
        <v>641</v>
      </c>
      <c r="D244" s="9" t="s">
        <v>642</v>
      </c>
      <c r="E244" s="10">
        <v>25000</v>
      </c>
      <c r="F244" s="10">
        <v>302.43</v>
      </c>
      <c r="G244" s="10">
        <v>24697.57</v>
      </c>
      <c r="H244" s="11">
        <f t="shared" si="7"/>
        <v>1.2097200000000001E-2</v>
      </c>
      <c r="I244" s="12">
        <v>0.91669999999999996</v>
      </c>
      <c r="J244" s="12">
        <f t="shared" si="6"/>
        <v>-0.90460279999999993</v>
      </c>
    </row>
    <row r="245" spans="1:10" ht="46.8">
      <c r="A245" s="13" t="s">
        <v>643</v>
      </c>
      <c r="B245" s="9"/>
      <c r="C245" s="9"/>
      <c r="D245" s="9"/>
      <c r="E245" s="10">
        <f>SUBTOTAL(9,E200:E244)</f>
        <v>3702000</v>
      </c>
      <c r="F245" s="10">
        <f>SUBTOTAL(9,F200:F244)</f>
        <v>2090043.3500000003</v>
      </c>
      <c r="G245" s="10">
        <f>SUBTOTAL(9,G200:G244)</f>
        <v>1611956.6499999997</v>
      </c>
      <c r="H245" s="11">
        <f>F245/E245</f>
        <v>0.56457140734737987</v>
      </c>
      <c r="I245" s="12">
        <v>0.91669999999999996</v>
      </c>
      <c r="J245" s="12">
        <f>H245-I245</f>
        <v>-0.35212859265262009</v>
      </c>
    </row>
    <row r="246" spans="1:10" ht="31.2">
      <c r="A246" s="9" t="s">
        <v>644</v>
      </c>
      <c r="B246" s="9" t="s">
        <v>645</v>
      </c>
      <c r="C246" s="9" t="s">
        <v>646</v>
      </c>
      <c r="D246" s="9" t="s">
        <v>647</v>
      </c>
      <c r="E246" s="10">
        <v>20000</v>
      </c>
      <c r="F246" s="10">
        <v>10030</v>
      </c>
      <c r="G246" s="10">
        <v>9970</v>
      </c>
      <c r="H246" s="11">
        <f t="shared" si="7"/>
        <v>0.50149999999999995</v>
      </c>
      <c r="I246" s="12">
        <v>0.91669999999999996</v>
      </c>
      <c r="J246" s="12">
        <f t="shared" si="6"/>
        <v>-0.41520000000000001</v>
      </c>
    </row>
    <row r="247" spans="1:10" ht="62.4">
      <c r="A247" s="9" t="s">
        <v>644</v>
      </c>
      <c r="B247" s="9" t="s">
        <v>648</v>
      </c>
      <c r="C247" s="9" t="s">
        <v>649</v>
      </c>
      <c r="D247" s="9" t="s">
        <v>650</v>
      </c>
      <c r="E247" s="10">
        <v>50000</v>
      </c>
      <c r="F247" s="10">
        <v>3000</v>
      </c>
      <c r="G247" s="10">
        <v>47000</v>
      </c>
      <c r="H247" s="11">
        <f t="shared" si="7"/>
        <v>0.06</v>
      </c>
      <c r="I247" s="12">
        <v>0.91669999999999996</v>
      </c>
      <c r="J247" s="12">
        <f t="shared" si="6"/>
        <v>-0.85670000000000002</v>
      </c>
    </row>
    <row r="248" spans="1:10" ht="62.4">
      <c r="A248" s="9" t="s">
        <v>644</v>
      </c>
      <c r="B248" s="9" t="s">
        <v>651</v>
      </c>
      <c r="C248" s="9" t="s">
        <v>652</v>
      </c>
      <c r="D248" s="9" t="s">
        <v>653</v>
      </c>
      <c r="E248" s="10">
        <v>250000</v>
      </c>
      <c r="F248" s="10">
        <v>140449</v>
      </c>
      <c r="G248" s="10">
        <v>109551</v>
      </c>
      <c r="H248" s="11">
        <f t="shared" si="7"/>
        <v>0.56179599999999996</v>
      </c>
      <c r="I248" s="12">
        <v>0.91669999999999996</v>
      </c>
      <c r="J248" s="12">
        <f t="shared" si="6"/>
        <v>-0.354904</v>
      </c>
    </row>
    <row r="249" spans="1:10" ht="62.4">
      <c r="A249" s="9" t="s">
        <v>644</v>
      </c>
      <c r="B249" s="9" t="s">
        <v>654</v>
      </c>
      <c r="C249" s="9" t="s">
        <v>655</v>
      </c>
      <c r="D249" s="9" t="s">
        <v>656</v>
      </c>
      <c r="E249" s="10">
        <v>10000</v>
      </c>
      <c r="F249" s="10">
        <v>10000</v>
      </c>
      <c r="G249" s="10">
        <v>0</v>
      </c>
      <c r="H249" s="11">
        <f t="shared" si="7"/>
        <v>1</v>
      </c>
      <c r="I249" s="12">
        <v>0.91669999999999996</v>
      </c>
      <c r="J249" s="12">
        <f t="shared" si="6"/>
        <v>8.3300000000000041E-2</v>
      </c>
    </row>
    <row r="250" spans="1:10" ht="62.4">
      <c r="A250" s="9" t="s">
        <v>644</v>
      </c>
      <c r="B250" s="9" t="s">
        <v>657</v>
      </c>
      <c r="C250" s="9" t="s">
        <v>658</v>
      </c>
      <c r="D250" s="9" t="s">
        <v>659</v>
      </c>
      <c r="E250" s="10">
        <v>10000</v>
      </c>
      <c r="F250" s="10">
        <v>10000</v>
      </c>
      <c r="G250" s="10">
        <v>0</v>
      </c>
      <c r="H250" s="11">
        <f t="shared" si="7"/>
        <v>1</v>
      </c>
      <c r="I250" s="12">
        <v>0.91669999999999996</v>
      </c>
      <c r="J250" s="12">
        <f t="shared" si="6"/>
        <v>8.3300000000000041E-2</v>
      </c>
    </row>
    <row r="251" spans="1:10" ht="78">
      <c r="A251" s="9" t="s">
        <v>644</v>
      </c>
      <c r="B251" s="9" t="s">
        <v>660</v>
      </c>
      <c r="C251" s="9" t="s">
        <v>661</v>
      </c>
      <c r="D251" s="9" t="s">
        <v>662</v>
      </c>
      <c r="E251" s="10">
        <v>20000</v>
      </c>
      <c r="F251" s="10">
        <v>20000</v>
      </c>
      <c r="G251" s="10">
        <v>0</v>
      </c>
      <c r="H251" s="11">
        <f t="shared" si="7"/>
        <v>1</v>
      </c>
      <c r="I251" s="12">
        <v>0.91669999999999996</v>
      </c>
      <c r="J251" s="12">
        <f t="shared" si="6"/>
        <v>8.3300000000000041E-2</v>
      </c>
    </row>
    <row r="252" spans="1:10" ht="62.4">
      <c r="A252" s="9" t="s">
        <v>644</v>
      </c>
      <c r="B252" s="9" t="s">
        <v>663</v>
      </c>
      <c r="C252" s="9" t="s">
        <v>664</v>
      </c>
      <c r="D252" s="9" t="s">
        <v>659</v>
      </c>
      <c r="E252" s="10">
        <v>20000</v>
      </c>
      <c r="F252" s="10">
        <v>20000</v>
      </c>
      <c r="G252" s="10">
        <v>0</v>
      </c>
      <c r="H252" s="11">
        <f t="shared" si="7"/>
        <v>1</v>
      </c>
      <c r="I252" s="12">
        <v>0.91669999999999996</v>
      </c>
      <c r="J252" s="12">
        <f t="shared" si="6"/>
        <v>8.3300000000000041E-2</v>
      </c>
    </row>
    <row r="253" spans="1:10" ht="62.4">
      <c r="A253" s="9" t="s">
        <v>644</v>
      </c>
      <c r="B253" s="9" t="s">
        <v>665</v>
      </c>
      <c r="C253" s="9" t="s">
        <v>666</v>
      </c>
      <c r="D253" s="9" t="s">
        <v>667</v>
      </c>
      <c r="E253" s="10">
        <v>20000</v>
      </c>
      <c r="F253" s="10">
        <v>20000</v>
      </c>
      <c r="G253" s="10">
        <v>0</v>
      </c>
      <c r="H253" s="11">
        <f t="shared" si="7"/>
        <v>1</v>
      </c>
      <c r="I253" s="12">
        <v>0.91669999999999996</v>
      </c>
      <c r="J253" s="12">
        <f t="shared" si="6"/>
        <v>8.3300000000000041E-2</v>
      </c>
    </row>
    <row r="254" spans="1:10" ht="62.4">
      <c r="A254" s="9" t="s">
        <v>644</v>
      </c>
      <c r="B254" s="9" t="s">
        <v>668</v>
      </c>
      <c r="C254" s="9" t="s">
        <v>669</v>
      </c>
      <c r="D254" s="9" t="s">
        <v>670</v>
      </c>
      <c r="E254" s="10">
        <v>50000</v>
      </c>
      <c r="F254" s="10">
        <v>50000</v>
      </c>
      <c r="G254" s="10">
        <v>0</v>
      </c>
      <c r="H254" s="11">
        <f t="shared" si="7"/>
        <v>1</v>
      </c>
      <c r="I254" s="12">
        <v>0.91669999999999996</v>
      </c>
      <c r="J254" s="12">
        <f t="shared" si="6"/>
        <v>8.3300000000000041E-2</v>
      </c>
    </row>
    <row r="255" spans="1:10" ht="46.8">
      <c r="A255" s="9" t="s">
        <v>644</v>
      </c>
      <c r="B255" s="9" t="s">
        <v>671</v>
      </c>
      <c r="C255" s="9" t="s">
        <v>672</v>
      </c>
      <c r="D255" s="9" t="s">
        <v>653</v>
      </c>
      <c r="E255" s="10">
        <v>105000</v>
      </c>
      <c r="F255" s="10">
        <v>63604.63</v>
      </c>
      <c r="G255" s="10">
        <v>41395.370000000003</v>
      </c>
      <c r="H255" s="11">
        <f t="shared" si="7"/>
        <v>0.60575838095238088</v>
      </c>
      <c r="I255" s="12">
        <v>0.91669999999999996</v>
      </c>
      <c r="J255" s="12">
        <f t="shared" si="6"/>
        <v>-0.31094161904761908</v>
      </c>
    </row>
    <row r="256" spans="1:10" ht="78">
      <c r="A256" s="9" t="s">
        <v>644</v>
      </c>
      <c r="B256" s="9" t="s">
        <v>673</v>
      </c>
      <c r="C256" s="9" t="s">
        <v>674</v>
      </c>
      <c r="D256" s="9" t="s">
        <v>675</v>
      </c>
      <c r="E256" s="10">
        <v>100000</v>
      </c>
      <c r="F256" s="10">
        <v>0</v>
      </c>
      <c r="G256" s="10">
        <v>100000</v>
      </c>
      <c r="H256" s="11">
        <f t="shared" si="7"/>
        <v>0</v>
      </c>
      <c r="I256" s="12">
        <v>0.91669999999999996</v>
      </c>
      <c r="J256" s="12">
        <f t="shared" si="6"/>
        <v>-0.91669999999999996</v>
      </c>
    </row>
    <row r="257" spans="1:10" ht="62.4">
      <c r="A257" s="9" t="s">
        <v>644</v>
      </c>
      <c r="B257" s="9" t="s">
        <v>676</v>
      </c>
      <c r="C257" s="9" t="s">
        <v>677</v>
      </c>
      <c r="D257" s="9" t="s">
        <v>678</v>
      </c>
      <c r="E257" s="10">
        <v>100000</v>
      </c>
      <c r="F257" s="10">
        <v>60000</v>
      </c>
      <c r="G257" s="10">
        <v>40000</v>
      </c>
      <c r="H257" s="11">
        <f t="shared" si="7"/>
        <v>0.6</v>
      </c>
      <c r="I257" s="12">
        <v>0.91669999999999996</v>
      </c>
      <c r="J257" s="12">
        <f t="shared" si="6"/>
        <v>-0.31669999999999998</v>
      </c>
    </row>
    <row r="258" spans="1:10" ht="46.8">
      <c r="A258" s="13" t="s">
        <v>679</v>
      </c>
      <c r="B258" s="9"/>
      <c r="C258" s="9"/>
      <c r="D258" s="9"/>
      <c r="E258" s="10">
        <f>SUBTOTAL(9,E246:E257)</f>
        <v>755000</v>
      </c>
      <c r="F258" s="10">
        <f>SUBTOTAL(9,F246:F257)</f>
        <v>407083.63</v>
      </c>
      <c r="G258" s="10">
        <f>SUBTOTAL(9,G246:G257)</f>
        <v>347916.37</v>
      </c>
      <c r="H258" s="11">
        <f>F258/E258</f>
        <v>0.53918361589403974</v>
      </c>
      <c r="I258" s="12">
        <v>0.91669999999999996</v>
      </c>
      <c r="J258" s="12">
        <f>H258-I258</f>
        <v>-0.37751638410596022</v>
      </c>
    </row>
    <row r="259" spans="1:10" ht="46.8">
      <c r="A259" s="9" t="s">
        <v>680</v>
      </c>
      <c r="B259" s="9" t="s">
        <v>681</v>
      </c>
      <c r="C259" s="9" t="s">
        <v>682</v>
      </c>
      <c r="D259" s="9" t="s">
        <v>683</v>
      </c>
      <c r="E259" s="10">
        <v>50000</v>
      </c>
      <c r="F259" s="10">
        <v>41472.959999999999</v>
      </c>
      <c r="G259" s="10">
        <v>8527.0400000000009</v>
      </c>
      <c r="H259" s="11">
        <f t="shared" si="7"/>
        <v>0.82945919999999995</v>
      </c>
      <c r="I259" s="12">
        <v>0.91669999999999996</v>
      </c>
      <c r="J259" s="12">
        <f t="shared" si="6"/>
        <v>-8.7240800000000007E-2</v>
      </c>
    </row>
    <row r="260" spans="1:10" ht="62.4">
      <c r="A260" s="9" t="s">
        <v>680</v>
      </c>
      <c r="B260" s="9" t="s">
        <v>684</v>
      </c>
      <c r="C260" s="9" t="s">
        <v>685</v>
      </c>
      <c r="D260" s="9" t="s">
        <v>686</v>
      </c>
      <c r="E260" s="10">
        <v>50000</v>
      </c>
      <c r="F260" s="10">
        <v>29597.87</v>
      </c>
      <c r="G260" s="10">
        <v>20402.13</v>
      </c>
      <c r="H260" s="11">
        <f t="shared" si="7"/>
        <v>0.59195739999999997</v>
      </c>
      <c r="I260" s="12">
        <v>0.91669999999999996</v>
      </c>
      <c r="J260" s="12">
        <f t="shared" si="6"/>
        <v>-0.32474259999999999</v>
      </c>
    </row>
    <row r="261" spans="1:10" ht="62.4">
      <c r="A261" s="9" t="s">
        <v>680</v>
      </c>
      <c r="B261" s="9" t="s">
        <v>687</v>
      </c>
      <c r="C261" s="9" t="s">
        <v>688</v>
      </c>
      <c r="D261" s="9" t="s">
        <v>689</v>
      </c>
      <c r="E261" s="10">
        <v>50000</v>
      </c>
      <c r="F261" s="10">
        <v>49947</v>
      </c>
      <c r="G261" s="10">
        <v>53</v>
      </c>
      <c r="H261" s="11">
        <f t="shared" si="7"/>
        <v>0.99894000000000005</v>
      </c>
      <c r="I261" s="12">
        <v>0.91669999999999996</v>
      </c>
      <c r="J261" s="12">
        <f t="shared" si="6"/>
        <v>8.2240000000000091E-2</v>
      </c>
    </row>
    <row r="262" spans="1:10" ht="62.4">
      <c r="A262" s="9" t="s">
        <v>680</v>
      </c>
      <c r="B262" s="9" t="s">
        <v>690</v>
      </c>
      <c r="C262" s="9" t="s">
        <v>691</v>
      </c>
      <c r="D262" s="9" t="s">
        <v>692</v>
      </c>
      <c r="E262" s="10">
        <v>50000</v>
      </c>
      <c r="F262" s="10">
        <v>0</v>
      </c>
      <c r="G262" s="10">
        <v>50000</v>
      </c>
      <c r="H262" s="11">
        <f t="shared" si="7"/>
        <v>0</v>
      </c>
      <c r="I262" s="12">
        <v>0.91669999999999996</v>
      </c>
      <c r="J262" s="12">
        <f t="shared" ref="J262:J325" si="8">H262-I262</f>
        <v>-0.91669999999999996</v>
      </c>
    </row>
    <row r="263" spans="1:10" ht="62.4">
      <c r="A263" s="9" t="s">
        <v>680</v>
      </c>
      <c r="B263" s="9" t="s">
        <v>693</v>
      </c>
      <c r="C263" s="9" t="s">
        <v>694</v>
      </c>
      <c r="D263" s="9" t="s">
        <v>683</v>
      </c>
      <c r="E263" s="10">
        <v>500000</v>
      </c>
      <c r="F263" s="10">
        <v>4020.2</v>
      </c>
      <c r="G263" s="10">
        <v>495979.8</v>
      </c>
      <c r="H263" s="11">
        <f t="shared" si="7"/>
        <v>8.0403999999999996E-3</v>
      </c>
      <c r="I263" s="12">
        <v>0.91669999999999996</v>
      </c>
      <c r="J263" s="12">
        <f t="shared" si="8"/>
        <v>-0.90865960000000001</v>
      </c>
    </row>
    <row r="264" spans="1:10" ht="62.4">
      <c r="A264" s="9" t="s">
        <v>680</v>
      </c>
      <c r="B264" s="9" t="s">
        <v>695</v>
      </c>
      <c r="C264" s="9" t="s">
        <v>696</v>
      </c>
      <c r="D264" s="9" t="s">
        <v>697</v>
      </c>
      <c r="E264" s="10">
        <v>100000</v>
      </c>
      <c r="F264" s="10">
        <v>91683.92</v>
      </c>
      <c r="G264" s="10">
        <v>8316.08</v>
      </c>
      <c r="H264" s="11">
        <f t="shared" si="7"/>
        <v>0.91683919999999997</v>
      </c>
      <c r="I264" s="12">
        <v>0.91669999999999996</v>
      </c>
      <c r="J264" s="12">
        <f t="shared" si="8"/>
        <v>1.3920000000000599E-4</v>
      </c>
    </row>
    <row r="265" spans="1:10" ht="62.4">
      <c r="A265" s="9" t="s">
        <v>680</v>
      </c>
      <c r="B265" s="9" t="s">
        <v>698</v>
      </c>
      <c r="C265" s="9" t="s">
        <v>699</v>
      </c>
      <c r="D265" s="9" t="s">
        <v>700</v>
      </c>
      <c r="E265" s="10">
        <v>350000</v>
      </c>
      <c r="F265" s="10">
        <v>350000</v>
      </c>
      <c r="G265" s="10">
        <v>0</v>
      </c>
      <c r="H265" s="11">
        <f t="shared" si="7"/>
        <v>1</v>
      </c>
      <c r="I265" s="12">
        <v>0.91669999999999996</v>
      </c>
      <c r="J265" s="12">
        <f t="shared" si="8"/>
        <v>8.3300000000000041E-2</v>
      </c>
    </row>
    <row r="266" spans="1:10" ht="62.4">
      <c r="A266" s="9" t="s">
        <v>680</v>
      </c>
      <c r="B266" s="9" t="s">
        <v>701</v>
      </c>
      <c r="C266" s="9" t="s">
        <v>702</v>
      </c>
      <c r="D266" s="9" t="s">
        <v>703</v>
      </c>
      <c r="E266" s="10">
        <v>100000</v>
      </c>
      <c r="F266" s="10">
        <v>100000</v>
      </c>
      <c r="G266" s="10">
        <v>0</v>
      </c>
      <c r="H266" s="11">
        <f t="shared" si="7"/>
        <v>1</v>
      </c>
      <c r="I266" s="12">
        <v>0.91669999999999996</v>
      </c>
      <c r="J266" s="12">
        <f t="shared" si="8"/>
        <v>8.3300000000000041E-2</v>
      </c>
    </row>
    <row r="267" spans="1:10" ht="62.4">
      <c r="A267" s="9" t="s">
        <v>680</v>
      </c>
      <c r="B267" s="9" t="s">
        <v>704</v>
      </c>
      <c r="C267" s="9" t="s">
        <v>705</v>
      </c>
      <c r="D267" s="9" t="s">
        <v>706</v>
      </c>
      <c r="E267" s="10">
        <v>300000</v>
      </c>
      <c r="F267" s="10">
        <v>280104.71000000002</v>
      </c>
      <c r="G267" s="10">
        <v>19895.29</v>
      </c>
      <c r="H267" s="11">
        <f t="shared" si="7"/>
        <v>0.93368236666666671</v>
      </c>
      <c r="I267" s="12">
        <v>0.91669999999999996</v>
      </c>
      <c r="J267" s="12">
        <f t="shared" si="8"/>
        <v>1.6982366666666748E-2</v>
      </c>
    </row>
    <row r="268" spans="1:10" ht="62.4">
      <c r="A268" s="9" t="s">
        <v>680</v>
      </c>
      <c r="B268" s="9" t="s">
        <v>707</v>
      </c>
      <c r="C268" s="9" t="s">
        <v>708</v>
      </c>
      <c r="D268" s="9" t="s">
        <v>709</v>
      </c>
      <c r="E268" s="10">
        <v>20000</v>
      </c>
      <c r="F268" s="10">
        <v>20000</v>
      </c>
      <c r="G268" s="10">
        <v>0</v>
      </c>
      <c r="H268" s="11">
        <f t="shared" ref="H268:H335" si="9">F268/E268</f>
        <v>1</v>
      </c>
      <c r="I268" s="12">
        <v>0.91669999999999996</v>
      </c>
      <c r="J268" s="12">
        <f t="shared" si="8"/>
        <v>8.3300000000000041E-2</v>
      </c>
    </row>
    <row r="269" spans="1:10" ht="62.4">
      <c r="A269" s="9" t="s">
        <v>680</v>
      </c>
      <c r="B269" s="9" t="s">
        <v>710</v>
      </c>
      <c r="C269" s="9" t="s">
        <v>711</v>
      </c>
      <c r="D269" s="9" t="s">
        <v>712</v>
      </c>
      <c r="E269" s="10">
        <v>200000</v>
      </c>
      <c r="F269" s="10">
        <v>39658.22</v>
      </c>
      <c r="G269" s="10">
        <v>160341.78</v>
      </c>
      <c r="H269" s="11">
        <f t="shared" si="9"/>
        <v>0.1982911</v>
      </c>
      <c r="I269" s="12">
        <v>0.91669999999999996</v>
      </c>
      <c r="J269" s="12">
        <f t="shared" si="8"/>
        <v>-0.71840890000000002</v>
      </c>
    </row>
    <row r="270" spans="1:10" ht="62.4">
      <c r="A270" s="9" t="s">
        <v>680</v>
      </c>
      <c r="B270" s="9" t="s">
        <v>713</v>
      </c>
      <c r="C270" s="9" t="s">
        <v>714</v>
      </c>
      <c r="D270" s="9" t="s">
        <v>715</v>
      </c>
      <c r="E270" s="10">
        <v>400000</v>
      </c>
      <c r="F270" s="10">
        <v>44528.91</v>
      </c>
      <c r="G270" s="10">
        <v>355471.09</v>
      </c>
      <c r="H270" s="11">
        <f t="shared" si="9"/>
        <v>0.11132227500000001</v>
      </c>
      <c r="I270" s="12">
        <v>0.91669999999999996</v>
      </c>
      <c r="J270" s="12">
        <f t="shared" si="8"/>
        <v>-0.80537772499999993</v>
      </c>
    </row>
    <row r="271" spans="1:10" ht="46.8">
      <c r="A271" s="9" t="s">
        <v>680</v>
      </c>
      <c r="B271" s="9" t="s">
        <v>716</v>
      </c>
      <c r="C271" s="9" t="s">
        <v>717</v>
      </c>
      <c r="D271" s="9" t="s">
        <v>683</v>
      </c>
      <c r="E271" s="10">
        <v>395000</v>
      </c>
      <c r="F271" s="10">
        <v>76026.429999999993</v>
      </c>
      <c r="G271" s="10">
        <v>318973.57</v>
      </c>
      <c r="H271" s="11">
        <f t="shared" si="9"/>
        <v>0.19247197468354429</v>
      </c>
      <c r="I271" s="12">
        <v>0.91669999999999996</v>
      </c>
      <c r="J271" s="12">
        <f t="shared" si="8"/>
        <v>-0.72422802531645569</v>
      </c>
    </row>
    <row r="272" spans="1:10" ht="78">
      <c r="A272" s="9" t="s">
        <v>680</v>
      </c>
      <c r="B272" s="9" t="s">
        <v>718</v>
      </c>
      <c r="C272" s="9" t="s">
        <v>719</v>
      </c>
      <c r="D272" s="9" t="s">
        <v>720</v>
      </c>
      <c r="E272" s="10">
        <v>100000</v>
      </c>
      <c r="F272" s="10">
        <v>70061.320000000007</v>
      </c>
      <c r="G272" s="10">
        <v>29938.68</v>
      </c>
      <c r="H272" s="11">
        <f t="shared" si="9"/>
        <v>0.70061320000000005</v>
      </c>
      <c r="I272" s="12">
        <v>0.91669999999999996</v>
      </c>
      <c r="J272" s="12">
        <f t="shared" si="8"/>
        <v>-0.21608679999999991</v>
      </c>
    </row>
    <row r="273" spans="1:10" ht="62.4">
      <c r="A273" s="9" t="s">
        <v>680</v>
      </c>
      <c r="B273" s="9" t="s">
        <v>721</v>
      </c>
      <c r="C273" s="9" t="s">
        <v>722</v>
      </c>
      <c r="D273" s="9" t="s">
        <v>692</v>
      </c>
      <c r="E273" s="10">
        <v>50000</v>
      </c>
      <c r="F273" s="10">
        <v>23717.37</v>
      </c>
      <c r="G273" s="10">
        <v>26282.63</v>
      </c>
      <c r="H273" s="11">
        <f t="shared" si="9"/>
        <v>0.47434739999999997</v>
      </c>
      <c r="I273" s="12">
        <v>0.91669999999999996</v>
      </c>
      <c r="J273" s="12">
        <f t="shared" si="8"/>
        <v>-0.44235259999999998</v>
      </c>
    </row>
    <row r="274" spans="1:10" ht="78">
      <c r="A274" s="9" t="s">
        <v>680</v>
      </c>
      <c r="B274" s="9" t="s">
        <v>723</v>
      </c>
      <c r="C274" s="9" t="s">
        <v>724</v>
      </c>
      <c r="D274" s="9" t="s">
        <v>706</v>
      </c>
      <c r="E274" s="10">
        <v>50000</v>
      </c>
      <c r="F274" s="10">
        <v>39932.230000000003</v>
      </c>
      <c r="G274" s="10">
        <v>10067.77</v>
      </c>
      <c r="H274" s="11">
        <f t="shared" si="9"/>
        <v>0.79864460000000004</v>
      </c>
      <c r="I274" s="12">
        <v>0.91669999999999996</v>
      </c>
      <c r="J274" s="12">
        <f t="shared" si="8"/>
        <v>-0.11805539999999992</v>
      </c>
    </row>
    <row r="275" spans="1:10" ht="62.4">
      <c r="A275" s="9" t="s">
        <v>680</v>
      </c>
      <c r="B275" s="9" t="s">
        <v>725</v>
      </c>
      <c r="C275" s="9" t="s">
        <v>726</v>
      </c>
      <c r="D275" s="9" t="s">
        <v>727</v>
      </c>
      <c r="E275" s="10">
        <v>50000</v>
      </c>
      <c r="F275" s="10">
        <v>28470</v>
      </c>
      <c r="G275" s="10">
        <v>21530</v>
      </c>
      <c r="H275" s="11">
        <f t="shared" si="9"/>
        <v>0.56940000000000002</v>
      </c>
      <c r="I275" s="12">
        <v>0.91669999999999996</v>
      </c>
      <c r="J275" s="12">
        <f t="shared" si="8"/>
        <v>-0.34729999999999994</v>
      </c>
    </row>
    <row r="276" spans="1:10" ht="78">
      <c r="A276" s="9" t="s">
        <v>680</v>
      </c>
      <c r="B276" s="9" t="s">
        <v>728</v>
      </c>
      <c r="C276" s="9" t="s">
        <v>729</v>
      </c>
      <c r="D276" s="9" t="s">
        <v>730</v>
      </c>
      <c r="E276" s="10">
        <v>100000</v>
      </c>
      <c r="F276" s="10">
        <v>67860</v>
      </c>
      <c r="G276" s="10">
        <v>32140</v>
      </c>
      <c r="H276" s="11">
        <f t="shared" si="9"/>
        <v>0.67859999999999998</v>
      </c>
      <c r="I276" s="12">
        <v>0.91669999999999996</v>
      </c>
      <c r="J276" s="12">
        <f t="shared" si="8"/>
        <v>-0.23809999999999998</v>
      </c>
    </row>
    <row r="277" spans="1:10" ht="62.4">
      <c r="A277" s="9" t="s">
        <v>680</v>
      </c>
      <c r="B277" s="9" t="s">
        <v>731</v>
      </c>
      <c r="C277" s="9" t="s">
        <v>732</v>
      </c>
      <c r="D277" s="9" t="s">
        <v>733</v>
      </c>
      <c r="E277" s="10">
        <v>60000</v>
      </c>
      <c r="F277" s="10">
        <v>48000</v>
      </c>
      <c r="G277" s="10">
        <v>12000</v>
      </c>
      <c r="H277" s="11">
        <f t="shared" si="9"/>
        <v>0.8</v>
      </c>
      <c r="I277" s="12">
        <v>0.91669999999999996</v>
      </c>
      <c r="J277" s="12">
        <f t="shared" si="8"/>
        <v>-0.11669999999999991</v>
      </c>
    </row>
    <row r="278" spans="1:10" ht="62.4">
      <c r="A278" s="13" t="s">
        <v>734</v>
      </c>
      <c r="B278" s="9"/>
      <c r="C278" s="9"/>
      <c r="D278" s="9"/>
      <c r="E278" s="10">
        <f>SUBTOTAL(9,E259:E277)</f>
        <v>2975000</v>
      </c>
      <c r="F278" s="10">
        <f>SUBTOTAL(9,F259:F277)</f>
        <v>1405081.14</v>
      </c>
      <c r="G278" s="10">
        <f>SUBTOTAL(9,G259:G277)</f>
        <v>1569918.8599999999</v>
      </c>
      <c r="H278" s="11">
        <f>F278/E278</f>
        <v>0.472296181512605</v>
      </c>
      <c r="I278" s="12">
        <v>0.91669999999999996</v>
      </c>
      <c r="J278" s="12">
        <f>H278-I278</f>
        <v>-0.44440381848739496</v>
      </c>
    </row>
    <row r="279" spans="1:10" ht="46.8">
      <c r="A279" s="9" t="s">
        <v>735</v>
      </c>
      <c r="B279" s="9" t="s">
        <v>736</v>
      </c>
      <c r="C279" s="9" t="s">
        <v>737</v>
      </c>
      <c r="D279" s="9" t="s">
        <v>738</v>
      </c>
      <c r="E279" s="10">
        <v>152991.70000000001</v>
      </c>
      <c r="F279" s="10">
        <v>152991.70000000001</v>
      </c>
      <c r="G279" s="10">
        <v>0</v>
      </c>
      <c r="H279" s="11">
        <f t="shared" si="9"/>
        <v>1</v>
      </c>
      <c r="I279" s="12">
        <v>0.91669999999999996</v>
      </c>
      <c r="J279" s="12">
        <f t="shared" si="8"/>
        <v>8.3300000000000041E-2</v>
      </c>
    </row>
    <row r="280" spans="1:10" ht="46.8">
      <c r="A280" s="9" t="s">
        <v>735</v>
      </c>
      <c r="B280" s="9" t="s">
        <v>739</v>
      </c>
      <c r="C280" s="9" t="s">
        <v>740</v>
      </c>
      <c r="D280" s="9" t="s">
        <v>738</v>
      </c>
      <c r="E280" s="10">
        <v>4900000</v>
      </c>
      <c r="F280" s="10">
        <v>1102762.26</v>
      </c>
      <c r="G280" s="10">
        <v>3797237.74</v>
      </c>
      <c r="H280" s="11">
        <f t="shared" si="9"/>
        <v>0.22505352244897958</v>
      </c>
      <c r="I280" s="12">
        <v>0.91669999999999996</v>
      </c>
      <c r="J280" s="12">
        <f t="shared" si="8"/>
        <v>-0.69164647755102038</v>
      </c>
    </row>
    <row r="281" spans="1:10" ht="46.8">
      <c r="A281" s="13" t="s">
        <v>741</v>
      </c>
      <c r="B281" s="9"/>
      <c r="C281" s="9"/>
      <c r="D281" s="9"/>
      <c r="E281" s="10">
        <f>SUBTOTAL(9,E279:E280)</f>
        <v>5052991.7</v>
      </c>
      <c r="F281" s="10">
        <f>SUBTOTAL(9,F279:F280)</f>
        <v>1255753.96</v>
      </c>
      <c r="G281" s="10">
        <f>SUBTOTAL(9,G279:G280)</f>
        <v>3797237.74</v>
      </c>
      <c r="H281" s="11">
        <f>F281/E281</f>
        <v>0.24851692513169968</v>
      </c>
      <c r="I281" s="12">
        <v>0.91669999999999996</v>
      </c>
      <c r="J281" s="12">
        <f>H281-I281</f>
        <v>-0.66818307486830031</v>
      </c>
    </row>
    <row r="282" spans="1:10" ht="62.4">
      <c r="A282" s="9" t="s">
        <v>742</v>
      </c>
      <c r="B282" s="9" t="s">
        <v>743</v>
      </c>
      <c r="C282" s="9" t="s">
        <v>744</v>
      </c>
      <c r="D282" s="9" t="s">
        <v>745</v>
      </c>
      <c r="E282" s="10">
        <v>1000000</v>
      </c>
      <c r="F282" s="10">
        <v>69650</v>
      </c>
      <c r="G282" s="10">
        <v>930350</v>
      </c>
      <c r="H282" s="11">
        <f t="shared" si="9"/>
        <v>6.9650000000000004E-2</v>
      </c>
      <c r="I282" s="12">
        <v>0.91669999999999996</v>
      </c>
      <c r="J282" s="12">
        <f t="shared" si="8"/>
        <v>-0.84704999999999997</v>
      </c>
    </row>
    <row r="283" spans="1:10" ht="62.4">
      <c r="A283" s="9" t="s">
        <v>742</v>
      </c>
      <c r="B283" s="9" t="s">
        <v>746</v>
      </c>
      <c r="C283" s="9" t="s">
        <v>747</v>
      </c>
      <c r="D283" s="9" t="s">
        <v>748</v>
      </c>
      <c r="E283" s="10">
        <v>600000</v>
      </c>
      <c r="F283" s="10">
        <v>277385.77</v>
      </c>
      <c r="G283" s="10">
        <v>322614.23</v>
      </c>
      <c r="H283" s="11">
        <f t="shared" si="9"/>
        <v>0.4623096166666667</v>
      </c>
      <c r="I283" s="12">
        <v>0.91669999999999996</v>
      </c>
      <c r="J283" s="12">
        <f t="shared" si="8"/>
        <v>-0.45439038333333326</v>
      </c>
    </row>
    <row r="284" spans="1:10" ht="62.4">
      <c r="A284" s="9" t="s">
        <v>742</v>
      </c>
      <c r="B284" s="9" t="s">
        <v>749</v>
      </c>
      <c r="C284" s="9" t="s">
        <v>750</v>
      </c>
      <c r="D284" s="9" t="s">
        <v>751</v>
      </c>
      <c r="E284" s="10">
        <v>130000</v>
      </c>
      <c r="F284" s="10">
        <v>113935.37</v>
      </c>
      <c r="G284" s="10">
        <v>16064.63</v>
      </c>
      <c r="H284" s="11">
        <f t="shared" si="9"/>
        <v>0.87642592307692302</v>
      </c>
      <c r="I284" s="12">
        <v>0.91669999999999996</v>
      </c>
      <c r="J284" s="12">
        <f t="shared" si="8"/>
        <v>-4.027407692307694E-2</v>
      </c>
    </row>
    <row r="285" spans="1:10" ht="62.4">
      <c r="A285" s="9" t="s">
        <v>742</v>
      </c>
      <c r="B285" s="9" t="s">
        <v>752</v>
      </c>
      <c r="C285" s="9" t="s">
        <v>753</v>
      </c>
      <c r="D285" s="9" t="s">
        <v>754</v>
      </c>
      <c r="E285" s="10">
        <v>100000</v>
      </c>
      <c r="F285" s="10">
        <v>99909.1</v>
      </c>
      <c r="G285" s="10">
        <v>90.9</v>
      </c>
      <c r="H285" s="11">
        <f t="shared" si="9"/>
        <v>0.99909100000000006</v>
      </c>
      <c r="I285" s="12">
        <v>0.91669999999999996</v>
      </c>
      <c r="J285" s="12">
        <f t="shared" si="8"/>
        <v>8.2391000000000103E-2</v>
      </c>
    </row>
    <row r="286" spans="1:10" ht="62.4">
      <c r="A286" s="9" t="s">
        <v>742</v>
      </c>
      <c r="B286" s="9" t="s">
        <v>755</v>
      </c>
      <c r="C286" s="9" t="s">
        <v>756</v>
      </c>
      <c r="D286" s="9" t="s">
        <v>757</v>
      </c>
      <c r="E286" s="10">
        <v>120000</v>
      </c>
      <c r="F286" s="10">
        <v>107879.4</v>
      </c>
      <c r="G286" s="10">
        <v>12120.6</v>
      </c>
      <c r="H286" s="11">
        <f t="shared" si="9"/>
        <v>0.89899499999999999</v>
      </c>
      <c r="I286" s="12">
        <v>0.91669999999999996</v>
      </c>
      <c r="J286" s="12">
        <f t="shared" si="8"/>
        <v>-1.7704999999999971E-2</v>
      </c>
    </row>
    <row r="287" spans="1:10" ht="62.4">
      <c r="A287" s="9" t="s">
        <v>742</v>
      </c>
      <c r="B287" s="9" t="s">
        <v>758</v>
      </c>
      <c r="C287" s="9" t="s">
        <v>759</v>
      </c>
      <c r="D287" s="9" t="s">
        <v>760</v>
      </c>
      <c r="E287" s="10">
        <v>114000</v>
      </c>
      <c r="F287" s="10">
        <v>96686.83</v>
      </c>
      <c r="G287" s="10">
        <v>17313.169999999998</v>
      </c>
      <c r="H287" s="11">
        <f t="shared" si="9"/>
        <v>0.84813008771929821</v>
      </c>
      <c r="I287" s="12">
        <v>0.91669999999999996</v>
      </c>
      <c r="J287" s="12">
        <f t="shared" si="8"/>
        <v>-6.856991228070175E-2</v>
      </c>
    </row>
    <row r="288" spans="1:10" ht="62.4">
      <c r="A288" s="9" t="s">
        <v>742</v>
      </c>
      <c r="B288" s="9" t="s">
        <v>761</v>
      </c>
      <c r="C288" s="9" t="s">
        <v>762</v>
      </c>
      <c r="D288" s="9" t="s">
        <v>763</v>
      </c>
      <c r="E288" s="10">
        <v>36000</v>
      </c>
      <c r="F288" s="10">
        <v>35997.699999999997</v>
      </c>
      <c r="G288" s="10">
        <v>2.2999999999999998</v>
      </c>
      <c r="H288" s="11">
        <f t="shared" si="9"/>
        <v>0.99993611111111103</v>
      </c>
      <c r="I288" s="12">
        <v>0.91669999999999996</v>
      </c>
      <c r="J288" s="12">
        <f t="shared" si="8"/>
        <v>8.3236111111111066E-2</v>
      </c>
    </row>
    <row r="289" spans="1:10" ht="62.4">
      <c r="A289" s="9" t="s">
        <v>742</v>
      </c>
      <c r="B289" s="9" t="s">
        <v>764</v>
      </c>
      <c r="C289" s="9" t="s">
        <v>765</v>
      </c>
      <c r="D289" s="9" t="s">
        <v>766</v>
      </c>
      <c r="E289" s="10">
        <v>135000</v>
      </c>
      <c r="F289" s="10">
        <v>7320.05</v>
      </c>
      <c r="G289" s="10">
        <v>127679.95</v>
      </c>
      <c r="H289" s="11">
        <f t="shared" si="9"/>
        <v>5.4222592592592593E-2</v>
      </c>
      <c r="I289" s="12">
        <v>0.91669999999999996</v>
      </c>
      <c r="J289" s="12">
        <f t="shared" si="8"/>
        <v>-0.86247740740740741</v>
      </c>
    </row>
    <row r="290" spans="1:10" ht="62.4">
      <c r="A290" s="9" t="s">
        <v>742</v>
      </c>
      <c r="B290" s="9" t="s">
        <v>767</v>
      </c>
      <c r="C290" s="9" t="s">
        <v>768</v>
      </c>
      <c r="D290" s="9" t="s">
        <v>769</v>
      </c>
      <c r="E290" s="10">
        <v>150000</v>
      </c>
      <c r="F290" s="10">
        <v>138104.76</v>
      </c>
      <c r="G290" s="10">
        <v>11895.24</v>
      </c>
      <c r="H290" s="11">
        <f t="shared" si="9"/>
        <v>0.92069840000000003</v>
      </c>
      <c r="I290" s="12">
        <v>0.91669999999999996</v>
      </c>
      <c r="J290" s="12">
        <f t="shared" si="8"/>
        <v>3.9984000000000686E-3</v>
      </c>
    </row>
    <row r="291" spans="1:10" ht="62.4">
      <c r="A291" s="9" t="s">
        <v>742</v>
      </c>
      <c r="B291" s="9" t="s">
        <v>770</v>
      </c>
      <c r="C291" s="9" t="s">
        <v>771</v>
      </c>
      <c r="D291" s="9" t="s">
        <v>772</v>
      </c>
      <c r="E291" s="10">
        <v>30000</v>
      </c>
      <c r="F291" s="10">
        <v>19949.3</v>
      </c>
      <c r="G291" s="10">
        <v>10050.700000000001</v>
      </c>
      <c r="H291" s="11">
        <f t="shared" si="9"/>
        <v>0.66497666666666666</v>
      </c>
      <c r="I291" s="12">
        <v>0.91669999999999996</v>
      </c>
      <c r="J291" s="12">
        <f t="shared" si="8"/>
        <v>-0.2517233333333333</v>
      </c>
    </row>
    <row r="292" spans="1:10" ht="62.4">
      <c r="A292" s="9" t="s">
        <v>742</v>
      </c>
      <c r="B292" s="9" t="s">
        <v>773</v>
      </c>
      <c r="C292" s="9" t="s">
        <v>774</v>
      </c>
      <c r="D292" s="9" t="s">
        <v>775</v>
      </c>
      <c r="E292" s="10">
        <v>500000</v>
      </c>
      <c r="F292" s="10">
        <v>443269.12</v>
      </c>
      <c r="G292" s="10">
        <v>56730.879999999997</v>
      </c>
      <c r="H292" s="11">
        <f t="shared" si="9"/>
        <v>0.88653824000000003</v>
      </c>
      <c r="I292" s="12">
        <v>0.91669999999999996</v>
      </c>
      <c r="J292" s="12">
        <f t="shared" si="8"/>
        <v>-3.0161759999999926E-2</v>
      </c>
    </row>
    <row r="293" spans="1:10" ht="62.4">
      <c r="A293" s="9" t="s">
        <v>742</v>
      </c>
      <c r="B293" s="9" t="s">
        <v>776</v>
      </c>
      <c r="C293" s="9" t="s">
        <v>777</v>
      </c>
      <c r="D293" s="9" t="s">
        <v>778</v>
      </c>
      <c r="E293" s="10">
        <v>50000</v>
      </c>
      <c r="F293" s="10">
        <v>44773.47</v>
      </c>
      <c r="G293" s="10">
        <v>5226.53</v>
      </c>
      <c r="H293" s="11">
        <f t="shared" si="9"/>
        <v>0.89546939999999997</v>
      </c>
      <c r="I293" s="12">
        <v>0.91669999999999996</v>
      </c>
      <c r="J293" s="12">
        <f t="shared" si="8"/>
        <v>-2.1230599999999988E-2</v>
      </c>
    </row>
    <row r="294" spans="1:10" ht="62.4">
      <c r="A294" s="9" t="s">
        <v>742</v>
      </c>
      <c r="B294" s="9" t="s">
        <v>779</v>
      </c>
      <c r="C294" s="9" t="s">
        <v>780</v>
      </c>
      <c r="D294" s="9" t="s">
        <v>769</v>
      </c>
      <c r="E294" s="10">
        <v>77000</v>
      </c>
      <c r="F294" s="10">
        <v>77000</v>
      </c>
      <c r="G294" s="10">
        <v>0</v>
      </c>
      <c r="H294" s="11">
        <f t="shared" si="9"/>
        <v>1</v>
      </c>
      <c r="I294" s="12">
        <v>0.91669999999999996</v>
      </c>
      <c r="J294" s="12">
        <f t="shared" si="8"/>
        <v>8.3300000000000041E-2</v>
      </c>
    </row>
    <row r="295" spans="1:10" ht="62.4">
      <c r="A295" s="9" t="s">
        <v>742</v>
      </c>
      <c r="B295" s="9" t="s">
        <v>781</v>
      </c>
      <c r="C295" s="9" t="s">
        <v>782</v>
      </c>
      <c r="D295" s="9" t="s">
        <v>783</v>
      </c>
      <c r="E295" s="10">
        <v>20000</v>
      </c>
      <c r="F295" s="10">
        <v>14070.3</v>
      </c>
      <c r="G295" s="10">
        <v>5929.7</v>
      </c>
      <c r="H295" s="11">
        <f t="shared" si="9"/>
        <v>0.703515</v>
      </c>
      <c r="I295" s="12">
        <v>0.91669999999999996</v>
      </c>
      <c r="J295" s="12">
        <f t="shared" si="8"/>
        <v>-0.21318499999999996</v>
      </c>
    </row>
    <row r="296" spans="1:10" ht="78">
      <c r="A296" s="9" t="s">
        <v>742</v>
      </c>
      <c r="B296" s="9" t="s">
        <v>784</v>
      </c>
      <c r="C296" s="9" t="s">
        <v>785</v>
      </c>
      <c r="D296" s="9" t="s">
        <v>786</v>
      </c>
      <c r="E296" s="10">
        <v>100000</v>
      </c>
      <c r="F296" s="10">
        <v>67307.850000000006</v>
      </c>
      <c r="G296" s="10">
        <v>32692.15</v>
      </c>
      <c r="H296" s="11">
        <f t="shared" si="9"/>
        <v>0.67307850000000002</v>
      </c>
      <c r="I296" s="12">
        <v>0.91669999999999996</v>
      </c>
      <c r="J296" s="12">
        <f t="shared" si="8"/>
        <v>-0.24362149999999994</v>
      </c>
    </row>
    <row r="297" spans="1:10" ht="46.8">
      <c r="A297" s="9" t="s">
        <v>742</v>
      </c>
      <c r="B297" s="9" t="s">
        <v>787</v>
      </c>
      <c r="C297" s="9" t="s">
        <v>788</v>
      </c>
      <c r="D297" s="9" t="s">
        <v>745</v>
      </c>
      <c r="E297" s="10">
        <v>400000</v>
      </c>
      <c r="F297" s="10">
        <v>111962.93</v>
      </c>
      <c r="G297" s="10">
        <v>288037.07</v>
      </c>
      <c r="H297" s="11">
        <f t="shared" si="9"/>
        <v>0.27990732499999998</v>
      </c>
      <c r="I297" s="12">
        <v>0.91669999999999996</v>
      </c>
      <c r="J297" s="12">
        <f t="shared" si="8"/>
        <v>-0.63679267499999992</v>
      </c>
    </row>
    <row r="298" spans="1:10" ht="62.4">
      <c r="A298" s="9" t="s">
        <v>742</v>
      </c>
      <c r="B298" s="9" t="s">
        <v>789</v>
      </c>
      <c r="C298" s="9" t="s">
        <v>790</v>
      </c>
      <c r="D298" s="9" t="s">
        <v>786</v>
      </c>
      <c r="E298" s="10">
        <v>100000</v>
      </c>
      <c r="F298" s="10">
        <v>59415.51</v>
      </c>
      <c r="G298" s="10">
        <v>40584.49</v>
      </c>
      <c r="H298" s="11">
        <f t="shared" si="9"/>
        <v>0.59415510000000005</v>
      </c>
      <c r="I298" s="12">
        <v>0.91669999999999996</v>
      </c>
      <c r="J298" s="12">
        <f t="shared" si="8"/>
        <v>-0.32254489999999991</v>
      </c>
    </row>
    <row r="299" spans="1:10" ht="78">
      <c r="A299" s="9" t="s">
        <v>742</v>
      </c>
      <c r="B299" s="9" t="s">
        <v>791</v>
      </c>
      <c r="C299" s="9" t="s">
        <v>792</v>
      </c>
      <c r="D299" s="9" t="s">
        <v>745</v>
      </c>
      <c r="E299" s="10">
        <v>100000</v>
      </c>
      <c r="F299" s="10">
        <v>90355.15</v>
      </c>
      <c r="G299" s="10">
        <v>9644.85</v>
      </c>
      <c r="H299" s="11">
        <f t="shared" si="9"/>
        <v>0.90355149999999995</v>
      </c>
      <c r="I299" s="12">
        <v>0.91669999999999996</v>
      </c>
      <c r="J299" s="12">
        <f t="shared" si="8"/>
        <v>-1.3148500000000007E-2</v>
      </c>
    </row>
    <row r="300" spans="1:10" ht="78">
      <c r="A300" s="9" t="s">
        <v>742</v>
      </c>
      <c r="B300" s="9" t="s">
        <v>793</v>
      </c>
      <c r="C300" s="9" t="s">
        <v>794</v>
      </c>
      <c r="D300" s="9" t="s">
        <v>795</v>
      </c>
      <c r="E300" s="10">
        <v>120000</v>
      </c>
      <c r="F300" s="10">
        <v>86534.9</v>
      </c>
      <c r="G300" s="10">
        <v>33465.1</v>
      </c>
      <c r="H300" s="11">
        <f t="shared" si="9"/>
        <v>0.72112416666666657</v>
      </c>
      <c r="I300" s="12">
        <v>0.91669999999999996</v>
      </c>
      <c r="J300" s="12">
        <f t="shared" si="8"/>
        <v>-0.19557583333333339</v>
      </c>
    </row>
    <row r="301" spans="1:10" ht="78">
      <c r="A301" s="9" t="s">
        <v>742</v>
      </c>
      <c r="B301" s="9" t="s">
        <v>796</v>
      </c>
      <c r="C301" s="9" t="s">
        <v>797</v>
      </c>
      <c r="D301" s="9" t="s">
        <v>783</v>
      </c>
      <c r="E301" s="10">
        <v>70000</v>
      </c>
      <c r="F301" s="10">
        <v>64434</v>
      </c>
      <c r="G301" s="10">
        <v>5566</v>
      </c>
      <c r="H301" s="11">
        <f t="shared" si="9"/>
        <v>0.92048571428571424</v>
      </c>
      <c r="I301" s="12">
        <v>0.91669999999999996</v>
      </c>
      <c r="J301" s="12">
        <f t="shared" si="8"/>
        <v>3.7857142857142811E-3</v>
      </c>
    </row>
    <row r="302" spans="1:10" ht="78">
      <c r="A302" s="9" t="s">
        <v>742</v>
      </c>
      <c r="B302" s="9" t="s">
        <v>798</v>
      </c>
      <c r="C302" s="9" t="s">
        <v>799</v>
      </c>
      <c r="D302" s="9" t="s">
        <v>800</v>
      </c>
      <c r="E302" s="10">
        <v>25000</v>
      </c>
      <c r="F302" s="10">
        <v>0</v>
      </c>
      <c r="G302" s="10">
        <v>25000</v>
      </c>
      <c r="H302" s="11">
        <f t="shared" si="9"/>
        <v>0</v>
      </c>
      <c r="I302" s="12">
        <v>0.91669999999999996</v>
      </c>
      <c r="J302" s="12">
        <f t="shared" si="8"/>
        <v>-0.91669999999999996</v>
      </c>
    </row>
    <row r="303" spans="1:10" ht="78">
      <c r="A303" s="9" t="s">
        <v>742</v>
      </c>
      <c r="B303" s="9" t="s">
        <v>801</v>
      </c>
      <c r="C303" s="9" t="s">
        <v>802</v>
      </c>
      <c r="D303" s="9" t="s">
        <v>803</v>
      </c>
      <c r="E303" s="10">
        <v>25000</v>
      </c>
      <c r="F303" s="10">
        <v>0</v>
      </c>
      <c r="G303" s="10">
        <v>25000</v>
      </c>
      <c r="H303" s="11">
        <f t="shared" si="9"/>
        <v>0</v>
      </c>
      <c r="I303" s="12">
        <v>0.91669999999999996</v>
      </c>
      <c r="J303" s="12">
        <f t="shared" si="8"/>
        <v>-0.91669999999999996</v>
      </c>
    </row>
    <row r="304" spans="1:10" ht="78">
      <c r="A304" s="9" t="s">
        <v>742</v>
      </c>
      <c r="B304" s="9" t="s">
        <v>804</v>
      </c>
      <c r="C304" s="9" t="s">
        <v>805</v>
      </c>
      <c r="D304" s="9" t="s">
        <v>806</v>
      </c>
      <c r="E304" s="10">
        <v>25000</v>
      </c>
      <c r="F304" s="10">
        <v>25000</v>
      </c>
      <c r="G304" s="10">
        <v>0</v>
      </c>
      <c r="H304" s="11">
        <f t="shared" si="9"/>
        <v>1</v>
      </c>
      <c r="I304" s="12">
        <v>0.91669999999999996</v>
      </c>
      <c r="J304" s="12">
        <f t="shared" si="8"/>
        <v>8.3300000000000041E-2</v>
      </c>
    </row>
    <row r="305" spans="1:10" ht="78">
      <c r="A305" s="9" t="s">
        <v>742</v>
      </c>
      <c r="B305" s="9" t="s">
        <v>807</v>
      </c>
      <c r="C305" s="9" t="s">
        <v>808</v>
      </c>
      <c r="D305" s="9" t="s">
        <v>809</v>
      </c>
      <c r="E305" s="10">
        <v>25000</v>
      </c>
      <c r="F305" s="10">
        <v>9125.9</v>
      </c>
      <c r="G305" s="10">
        <v>15874.1</v>
      </c>
      <c r="H305" s="11">
        <f t="shared" si="9"/>
        <v>0.36503599999999997</v>
      </c>
      <c r="I305" s="12">
        <v>0.91669999999999996</v>
      </c>
      <c r="J305" s="12">
        <f t="shared" si="8"/>
        <v>-0.55166399999999993</v>
      </c>
    </row>
    <row r="306" spans="1:10" ht="78">
      <c r="A306" s="9" t="s">
        <v>742</v>
      </c>
      <c r="B306" s="9" t="s">
        <v>810</v>
      </c>
      <c r="C306" s="9" t="s">
        <v>811</v>
      </c>
      <c r="D306" s="9" t="s">
        <v>812</v>
      </c>
      <c r="E306" s="10">
        <v>25000</v>
      </c>
      <c r="F306" s="10">
        <v>17736.849999999999</v>
      </c>
      <c r="G306" s="10">
        <v>7263.15</v>
      </c>
      <c r="H306" s="11">
        <f t="shared" si="9"/>
        <v>0.70947399999999994</v>
      </c>
      <c r="I306" s="12">
        <v>0.91669999999999996</v>
      </c>
      <c r="J306" s="12">
        <f t="shared" si="8"/>
        <v>-0.20722600000000002</v>
      </c>
    </row>
    <row r="307" spans="1:10" ht="78">
      <c r="A307" s="9" t="s">
        <v>742</v>
      </c>
      <c r="B307" s="9" t="s">
        <v>813</v>
      </c>
      <c r="C307" s="9" t="s">
        <v>814</v>
      </c>
      <c r="D307" s="9" t="s">
        <v>815</v>
      </c>
      <c r="E307" s="10">
        <v>25000</v>
      </c>
      <c r="F307" s="10">
        <v>0</v>
      </c>
      <c r="G307" s="10">
        <v>25000</v>
      </c>
      <c r="H307" s="11">
        <f t="shared" si="9"/>
        <v>0</v>
      </c>
      <c r="I307" s="12">
        <v>0.91669999999999996</v>
      </c>
      <c r="J307" s="12">
        <f t="shared" si="8"/>
        <v>-0.91669999999999996</v>
      </c>
    </row>
    <row r="308" spans="1:10" ht="62.4">
      <c r="A308" s="9" t="s">
        <v>742</v>
      </c>
      <c r="B308" s="9" t="s">
        <v>816</v>
      </c>
      <c r="C308" s="9" t="s">
        <v>817</v>
      </c>
      <c r="D308" s="9" t="s">
        <v>818</v>
      </c>
      <c r="E308" s="10">
        <v>35500</v>
      </c>
      <c r="F308" s="10">
        <v>34072.589999999997</v>
      </c>
      <c r="G308" s="10">
        <v>1427.41</v>
      </c>
      <c r="H308" s="11">
        <f t="shared" si="9"/>
        <v>0.95979126760563371</v>
      </c>
      <c r="I308" s="12">
        <v>0.91669999999999996</v>
      </c>
      <c r="J308" s="12">
        <f t="shared" si="8"/>
        <v>4.3091267605633754E-2</v>
      </c>
    </row>
    <row r="309" spans="1:10" ht="62.4">
      <c r="A309" s="9" t="s">
        <v>742</v>
      </c>
      <c r="B309" s="9" t="s">
        <v>819</v>
      </c>
      <c r="C309" s="9" t="s">
        <v>820</v>
      </c>
      <c r="D309" s="9" t="s">
        <v>821</v>
      </c>
      <c r="E309" s="10">
        <v>4000</v>
      </c>
      <c r="F309" s="10">
        <v>0</v>
      </c>
      <c r="G309" s="10">
        <v>4000</v>
      </c>
      <c r="H309" s="11">
        <f t="shared" si="9"/>
        <v>0</v>
      </c>
      <c r="I309" s="12">
        <v>0.91669999999999996</v>
      </c>
      <c r="J309" s="12">
        <f t="shared" si="8"/>
        <v>-0.91669999999999996</v>
      </c>
    </row>
    <row r="310" spans="1:10" ht="46.8">
      <c r="A310" s="13" t="s">
        <v>822</v>
      </c>
      <c r="B310" s="9"/>
      <c r="C310" s="9"/>
      <c r="D310" s="9"/>
      <c r="E310" s="10">
        <f>SUBTOTAL(9,E282:E309)</f>
        <v>4141500</v>
      </c>
      <c r="F310" s="10">
        <f>SUBTOTAL(9,F282:F309)</f>
        <v>2111876.8499999996</v>
      </c>
      <c r="G310" s="10">
        <f>SUBTOTAL(9,G282:G309)</f>
        <v>2029623.1499999997</v>
      </c>
      <c r="H310" s="11">
        <f>F310/E310</f>
        <v>0.50993042375950737</v>
      </c>
      <c r="I310" s="12">
        <v>0.91669999999999996</v>
      </c>
      <c r="J310" s="12">
        <f>H310-I310</f>
        <v>-0.40676957624049259</v>
      </c>
    </row>
    <row r="311" spans="1:10" ht="46.8">
      <c r="A311" s="9" t="s">
        <v>823</v>
      </c>
      <c r="B311" s="9" t="s">
        <v>824</v>
      </c>
      <c r="C311" s="9" t="s">
        <v>825</v>
      </c>
      <c r="D311" s="9" t="s">
        <v>826</v>
      </c>
      <c r="E311" s="10">
        <v>50000</v>
      </c>
      <c r="F311" s="10">
        <v>10082.24</v>
      </c>
      <c r="G311" s="10">
        <v>39917.760000000002</v>
      </c>
      <c r="H311" s="11">
        <f t="shared" si="9"/>
        <v>0.20164479999999999</v>
      </c>
      <c r="I311" s="12">
        <v>0.91669999999999996</v>
      </c>
      <c r="J311" s="12">
        <f t="shared" si="8"/>
        <v>-0.7150552</v>
      </c>
    </row>
    <row r="312" spans="1:10" ht="46.8">
      <c r="A312" s="13" t="s">
        <v>827</v>
      </c>
      <c r="B312" s="9"/>
      <c r="C312" s="9"/>
      <c r="D312" s="9"/>
      <c r="E312" s="10">
        <f>SUBTOTAL(9,E311:E311)</f>
        <v>50000</v>
      </c>
      <c r="F312" s="10">
        <f>SUBTOTAL(9,F311:F311)</f>
        <v>10082.24</v>
      </c>
      <c r="G312" s="10">
        <f>SUBTOTAL(9,G311:G311)</f>
        <v>39917.760000000002</v>
      </c>
      <c r="H312" s="11">
        <f>F312/E312</f>
        <v>0.20164479999999999</v>
      </c>
      <c r="I312" s="12">
        <v>0.91669999999999996</v>
      </c>
      <c r="J312" s="12">
        <f>H312-I312</f>
        <v>-0.7150552</v>
      </c>
    </row>
    <row r="313" spans="1:10" ht="46.8">
      <c r="A313" s="9" t="s">
        <v>828</v>
      </c>
      <c r="B313" s="9" t="s">
        <v>829</v>
      </c>
      <c r="C313" s="9" t="s">
        <v>830</v>
      </c>
      <c r="D313" s="9" t="s">
        <v>831</v>
      </c>
      <c r="E313" s="10">
        <v>500000</v>
      </c>
      <c r="F313" s="10">
        <v>343313.52</v>
      </c>
      <c r="G313" s="10">
        <v>156686.48000000001</v>
      </c>
      <c r="H313" s="11">
        <f t="shared" si="9"/>
        <v>0.68662704000000008</v>
      </c>
      <c r="I313" s="12">
        <v>0.91669999999999996</v>
      </c>
      <c r="J313" s="12">
        <f t="shared" si="8"/>
        <v>-0.23007295999999988</v>
      </c>
    </row>
    <row r="314" spans="1:10" ht="62.4">
      <c r="A314" s="9" t="s">
        <v>828</v>
      </c>
      <c r="B314" s="9" t="s">
        <v>832</v>
      </c>
      <c r="C314" s="9" t="s">
        <v>833</v>
      </c>
      <c r="D314" s="9" t="s">
        <v>834</v>
      </c>
      <c r="E314" s="10">
        <v>200000</v>
      </c>
      <c r="F314" s="10">
        <v>193440.71</v>
      </c>
      <c r="G314" s="10">
        <v>6559.29</v>
      </c>
      <c r="H314" s="11">
        <f t="shared" si="9"/>
        <v>0.96720354999999991</v>
      </c>
      <c r="I314" s="12">
        <v>0.91669999999999996</v>
      </c>
      <c r="J314" s="12">
        <f t="shared" si="8"/>
        <v>5.0503549999999953E-2</v>
      </c>
    </row>
    <row r="315" spans="1:10" ht="62.4">
      <c r="A315" s="9" t="s">
        <v>828</v>
      </c>
      <c r="B315" s="9" t="s">
        <v>835</v>
      </c>
      <c r="C315" s="9" t="s">
        <v>836</v>
      </c>
      <c r="D315" s="9" t="s">
        <v>831</v>
      </c>
      <c r="E315" s="10">
        <v>1000000</v>
      </c>
      <c r="F315" s="10">
        <v>747853.51</v>
      </c>
      <c r="G315" s="10">
        <v>252146.49</v>
      </c>
      <c r="H315" s="11">
        <f t="shared" si="9"/>
        <v>0.74785351</v>
      </c>
      <c r="I315" s="12">
        <v>0.91669999999999996</v>
      </c>
      <c r="J315" s="12">
        <f t="shared" si="8"/>
        <v>-0.16884648999999996</v>
      </c>
    </row>
    <row r="316" spans="1:10" ht="62.4">
      <c r="A316" s="9" t="s">
        <v>828</v>
      </c>
      <c r="B316" s="9" t="s">
        <v>837</v>
      </c>
      <c r="C316" s="9" t="s">
        <v>838</v>
      </c>
      <c r="D316" s="9" t="s">
        <v>839</v>
      </c>
      <c r="E316" s="10">
        <v>100000</v>
      </c>
      <c r="F316" s="10">
        <v>79967.429999999993</v>
      </c>
      <c r="G316" s="10">
        <v>20032.57</v>
      </c>
      <c r="H316" s="11">
        <f t="shared" si="9"/>
        <v>0.79967429999999995</v>
      </c>
      <c r="I316" s="12">
        <v>0.91669999999999996</v>
      </c>
      <c r="J316" s="12">
        <f t="shared" si="8"/>
        <v>-0.11702570000000001</v>
      </c>
    </row>
    <row r="317" spans="1:10" ht="78">
      <c r="A317" s="9" t="s">
        <v>828</v>
      </c>
      <c r="B317" s="9" t="s">
        <v>840</v>
      </c>
      <c r="C317" s="9" t="s">
        <v>841</v>
      </c>
      <c r="D317" s="9" t="s">
        <v>842</v>
      </c>
      <c r="E317" s="10">
        <v>20000</v>
      </c>
      <c r="F317" s="10">
        <v>10000</v>
      </c>
      <c r="G317" s="10">
        <v>10000</v>
      </c>
      <c r="H317" s="11">
        <f t="shared" si="9"/>
        <v>0.5</v>
      </c>
      <c r="I317" s="12">
        <v>0.91669999999999996</v>
      </c>
      <c r="J317" s="12">
        <f t="shared" si="8"/>
        <v>-0.41669999999999996</v>
      </c>
    </row>
    <row r="318" spans="1:10" ht="62.4">
      <c r="A318" s="9" t="s">
        <v>828</v>
      </c>
      <c r="B318" s="9" t="s">
        <v>843</v>
      </c>
      <c r="C318" s="9" t="s">
        <v>844</v>
      </c>
      <c r="D318" s="9" t="s">
        <v>845</v>
      </c>
      <c r="E318" s="10">
        <v>20000</v>
      </c>
      <c r="F318" s="10">
        <v>20000</v>
      </c>
      <c r="G318" s="10">
        <v>0</v>
      </c>
      <c r="H318" s="11">
        <f t="shared" si="9"/>
        <v>1</v>
      </c>
      <c r="I318" s="12">
        <v>0.91669999999999996</v>
      </c>
      <c r="J318" s="12">
        <f t="shared" si="8"/>
        <v>8.3300000000000041E-2</v>
      </c>
    </row>
    <row r="319" spans="1:10" ht="62.4">
      <c r="A319" s="9" t="s">
        <v>828</v>
      </c>
      <c r="B319" s="9" t="s">
        <v>846</v>
      </c>
      <c r="C319" s="9" t="s">
        <v>847</v>
      </c>
      <c r="D319" s="9" t="s">
        <v>842</v>
      </c>
      <c r="E319" s="10">
        <v>20000</v>
      </c>
      <c r="F319" s="10">
        <v>17743</v>
      </c>
      <c r="G319" s="10">
        <v>2257</v>
      </c>
      <c r="H319" s="11">
        <f t="shared" si="9"/>
        <v>0.88714999999999999</v>
      </c>
      <c r="I319" s="12">
        <v>0.91669999999999996</v>
      </c>
      <c r="J319" s="12">
        <f t="shared" si="8"/>
        <v>-2.9549999999999965E-2</v>
      </c>
    </row>
    <row r="320" spans="1:10" ht="46.8">
      <c r="A320" s="9" t="s">
        <v>828</v>
      </c>
      <c r="B320" s="9" t="s">
        <v>848</v>
      </c>
      <c r="C320" s="9" t="s">
        <v>849</v>
      </c>
      <c r="D320" s="9" t="s">
        <v>831</v>
      </c>
      <c r="E320" s="10">
        <v>710000</v>
      </c>
      <c r="F320" s="10">
        <v>122615.94</v>
      </c>
      <c r="G320" s="10">
        <v>587384.06000000006</v>
      </c>
      <c r="H320" s="11">
        <f t="shared" si="9"/>
        <v>0.17269850704225354</v>
      </c>
      <c r="I320" s="12">
        <v>0.91669999999999996</v>
      </c>
      <c r="J320" s="12">
        <f t="shared" si="8"/>
        <v>-0.74400149295774642</v>
      </c>
    </row>
    <row r="321" spans="1:10" ht="62.4">
      <c r="A321" s="9" t="s">
        <v>828</v>
      </c>
      <c r="B321" s="9" t="s">
        <v>850</v>
      </c>
      <c r="C321" s="9" t="s">
        <v>851</v>
      </c>
      <c r="D321" s="9" t="s">
        <v>852</v>
      </c>
      <c r="E321" s="10">
        <v>200000</v>
      </c>
      <c r="F321" s="10">
        <v>132305.79999999999</v>
      </c>
      <c r="G321" s="10">
        <v>67694.2</v>
      </c>
      <c r="H321" s="11">
        <f t="shared" si="9"/>
        <v>0.66152899999999992</v>
      </c>
      <c r="I321" s="12">
        <v>0.91669999999999996</v>
      </c>
      <c r="J321" s="12">
        <f t="shared" si="8"/>
        <v>-0.25517100000000004</v>
      </c>
    </row>
    <row r="322" spans="1:10" ht="62.4">
      <c r="A322" s="9" t="s">
        <v>828</v>
      </c>
      <c r="B322" s="9" t="s">
        <v>853</v>
      </c>
      <c r="C322" s="9" t="s">
        <v>854</v>
      </c>
      <c r="D322" s="9" t="s">
        <v>855</v>
      </c>
      <c r="E322" s="10">
        <v>100000</v>
      </c>
      <c r="F322" s="10">
        <v>79530</v>
      </c>
      <c r="G322" s="10">
        <v>20470</v>
      </c>
      <c r="H322" s="11">
        <f t="shared" si="9"/>
        <v>0.79530000000000001</v>
      </c>
      <c r="I322" s="12">
        <v>0.91669999999999996</v>
      </c>
      <c r="J322" s="12">
        <f t="shared" si="8"/>
        <v>-0.12139999999999995</v>
      </c>
    </row>
    <row r="323" spans="1:10" ht="78">
      <c r="A323" s="9" t="s">
        <v>828</v>
      </c>
      <c r="B323" s="9" t="s">
        <v>856</v>
      </c>
      <c r="C323" s="9" t="s">
        <v>857</v>
      </c>
      <c r="D323" s="9" t="s">
        <v>858</v>
      </c>
      <c r="E323" s="10">
        <v>50000</v>
      </c>
      <c r="F323" s="10">
        <v>49812.98</v>
      </c>
      <c r="G323" s="10">
        <v>187.02</v>
      </c>
      <c r="H323" s="11">
        <f t="shared" si="9"/>
        <v>0.99625960000000002</v>
      </c>
      <c r="I323" s="12">
        <v>0.91669999999999996</v>
      </c>
      <c r="J323" s="12">
        <f t="shared" si="8"/>
        <v>7.9559600000000064E-2</v>
      </c>
    </row>
    <row r="324" spans="1:10" ht="78">
      <c r="A324" s="9" t="s">
        <v>828</v>
      </c>
      <c r="B324" s="9" t="s">
        <v>859</v>
      </c>
      <c r="C324" s="9" t="s">
        <v>860</v>
      </c>
      <c r="D324" s="9" t="s">
        <v>861</v>
      </c>
      <c r="E324" s="10">
        <v>50000</v>
      </c>
      <c r="F324" s="10">
        <v>0</v>
      </c>
      <c r="G324" s="10">
        <v>50000</v>
      </c>
      <c r="H324" s="11">
        <f t="shared" si="9"/>
        <v>0</v>
      </c>
      <c r="I324" s="12">
        <v>0.91669999999999996</v>
      </c>
      <c r="J324" s="12">
        <f t="shared" si="8"/>
        <v>-0.91669999999999996</v>
      </c>
    </row>
    <row r="325" spans="1:10" ht="78">
      <c r="A325" s="9" t="s">
        <v>828</v>
      </c>
      <c r="B325" s="9" t="s">
        <v>862</v>
      </c>
      <c r="C325" s="9" t="s">
        <v>863</v>
      </c>
      <c r="D325" s="9" t="s">
        <v>864</v>
      </c>
      <c r="E325" s="10">
        <v>50000</v>
      </c>
      <c r="F325" s="10">
        <v>48170.2</v>
      </c>
      <c r="G325" s="10">
        <v>1829.8</v>
      </c>
      <c r="H325" s="11">
        <f t="shared" si="9"/>
        <v>0.96340399999999993</v>
      </c>
      <c r="I325" s="12">
        <v>0.91669999999999996</v>
      </c>
      <c r="J325" s="12">
        <f t="shared" si="8"/>
        <v>4.6703999999999968E-2</v>
      </c>
    </row>
    <row r="326" spans="1:10" ht="62.4">
      <c r="A326" s="9" t="s">
        <v>828</v>
      </c>
      <c r="B326" s="9" t="s">
        <v>865</v>
      </c>
      <c r="C326" s="9" t="s">
        <v>866</v>
      </c>
      <c r="D326" s="9" t="s">
        <v>867</v>
      </c>
      <c r="E326" s="10">
        <v>50000</v>
      </c>
      <c r="F326" s="10">
        <v>49940.17</v>
      </c>
      <c r="G326" s="10">
        <v>59.83</v>
      </c>
      <c r="H326" s="11">
        <f t="shared" si="9"/>
        <v>0.99880340000000001</v>
      </c>
      <c r="I326" s="12">
        <v>0.91669999999999996</v>
      </c>
      <c r="J326" s="12">
        <f t="shared" ref="J326:J389" si="10">H326-I326</f>
        <v>8.2103400000000049E-2</v>
      </c>
    </row>
    <row r="327" spans="1:10" ht="78">
      <c r="A327" s="9" t="s">
        <v>828</v>
      </c>
      <c r="B327" s="9" t="s">
        <v>868</v>
      </c>
      <c r="C327" s="9" t="s">
        <v>869</v>
      </c>
      <c r="D327" s="9" t="s">
        <v>870</v>
      </c>
      <c r="E327" s="10">
        <v>100000</v>
      </c>
      <c r="F327" s="10">
        <v>25243.4</v>
      </c>
      <c r="G327" s="10">
        <v>74756.600000000006</v>
      </c>
      <c r="H327" s="11">
        <f t="shared" si="9"/>
        <v>0.25243399999999999</v>
      </c>
      <c r="I327" s="12">
        <v>0.91669999999999996</v>
      </c>
      <c r="J327" s="12">
        <f t="shared" si="10"/>
        <v>-0.66426600000000002</v>
      </c>
    </row>
    <row r="328" spans="1:10" ht="78">
      <c r="A328" s="9" t="s">
        <v>828</v>
      </c>
      <c r="B328" s="9" t="s">
        <v>871</v>
      </c>
      <c r="C328" s="9" t="s">
        <v>872</v>
      </c>
      <c r="D328" s="9" t="s">
        <v>873</v>
      </c>
      <c r="E328" s="10">
        <v>100000</v>
      </c>
      <c r="F328" s="10">
        <v>92368.74</v>
      </c>
      <c r="G328" s="10">
        <v>7631.26</v>
      </c>
      <c r="H328" s="11">
        <f t="shared" si="9"/>
        <v>0.92368740000000005</v>
      </c>
      <c r="I328" s="12">
        <v>0.91669999999999996</v>
      </c>
      <c r="J328" s="12">
        <f t="shared" si="10"/>
        <v>6.987400000000088E-3</v>
      </c>
    </row>
    <row r="329" spans="1:10" ht="78">
      <c r="A329" s="9" t="s">
        <v>828</v>
      </c>
      <c r="B329" s="9" t="s">
        <v>874</v>
      </c>
      <c r="C329" s="9" t="s">
        <v>875</v>
      </c>
      <c r="D329" s="9" t="s">
        <v>876</v>
      </c>
      <c r="E329" s="10">
        <v>25000</v>
      </c>
      <c r="F329" s="10">
        <v>5651.6</v>
      </c>
      <c r="G329" s="10">
        <v>19348.400000000001</v>
      </c>
      <c r="H329" s="11">
        <f t="shared" si="9"/>
        <v>0.22606400000000001</v>
      </c>
      <c r="I329" s="12">
        <v>0.91669999999999996</v>
      </c>
      <c r="J329" s="12">
        <f t="shared" si="10"/>
        <v>-0.69063599999999992</v>
      </c>
    </row>
    <row r="330" spans="1:10" ht="93.6">
      <c r="A330" s="9" t="s">
        <v>828</v>
      </c>
      <c r="B330" s="9" t="s">
        <v>877</v>
      </c>
      <c r="C330" s="9" t="s">
        <v>878</v>
      </c>
      <c r="D330" s="9" t="s">
        <v>879</v>
      </c>
      <c r="E330" s="10">
        <v>25000</v>
      </c>
      <c r="F330" s="10">
        <v>14368</v>
      </c>
      <c r="G330" s="10">
        <v>10632</v>
      </c>
      <c r="H330" s="11">
        <f t="shared" si="9"/>
        <v>0.57472000000000001</v>
      </c>
      <c r="I330" s="12">
        <v>0.91669999999999996</v>
      </c>
      <c r="J330" s="12">
        <f t="shared" si="10"/>
        <v>-0.34197999999999995</v>
      </c>
    </row>
    <row r="331" spans="1:10" ht="78">
      <c r="A331" s="9" t="s">
        <v>828</v>
      </c>
      <c r="B331" s="9" t="s">
        <v>880</v>
      </c>
      <c r="C331" s="9" t="s">
        <v>881</v>
      </c>
      <c r="D331" s="9" t="s">
        <v>842</v>
      </c>
      <c r="E331" s="10">
        <v>25000</v>
      </c>
      <c r="F331" s="10">
        <v>11044.5</v>
      </c>
      <c r="G331" s="10">
        <v>13955.5</v>
      </c>
      <c r="H331" s="11">
        <f t="shared" si="9"/>
        <v>0.44178000000000001</v>
      </c>
      <c r="I331" s="12">
        <v>0.91669999999999996</v>
      </c>
      <c r="J331" s="12">
        <f t="shared" si="10"/>
        <v>-0.47491999999999995</v>
      </c>
    </row>
    <row r="332" spans="1:10" ht="78">
      <c r="A332" s="9" t="s">
        <v>828</v>
      </c>
      <c r="B332" s="9" t="s">
        <v>882</v>
      </c>
      <c r="C332" s="9" t="s">
        <v>883</v>
      </c>
      <c r="D332" s="9" t="s">
        <v>884</v>
      </c>
      <c r="E332" s="10">
        <v>25000</v>
      </c>
      <c r="F332" s="10">
        <v>20044</v>
      </c>
      <c r="G332" s="10">
        <v>4956</v>
      </c>
      <c r="H332" s="11">
        <f t="shared" si="9"/>
        <v>0.80176000000000003</v>
      </c>
      <c r="I332" s="12">
        <v>0.91669999999999996</v>
      </c>
      <c r="J332" s="12">
        <f t="shared" si="10"/>
        <v>-0.11493999999999993</v>
      </c>
    </row>
    <row r="333" spans="1:10" ht="93.6">
      <c r="A333" s="9" t="s">
        <v>828</v>
      </c>
      <c r="B333" s="9" t="s">
        <v>885</v>
      </c>
      <c r="C333" s="9" t="s">
        <v>886</v>
      </c>
      <c r="D333" s="9" t="s">
        <v>887</v>
      </c>
      <c r="E333" s="10">
        <v>25000</v>
      </c>
      <c r="F333" s="10">
        <v>0</v>
      </c>
      <c r="G333" s="10">
        <v>25000</v>
      </c>
      <c r="H333" s="11">
        <f t="shared" si="9"/>
        <v>0</v>
      </c>
      <c r="I333" s="12">
        <v>0.91669999999999996</v>
      </c>
      <c r="J333" s="12">
        <f t="shared" si="10"/>
        <v>-0.91669999999999996</v>
      </c>
    </row>
    <row r="334" spans="1:10" ht="78">
      <c r="A334" s="9" t="s">
        <v>828</v>
      </c>
      <c r="B334" s="9" t="s">
        <v>888</v>
      </c>
      <c r="C334" s="9" t="s">
        <v>889</v>
      </c>
      <c r="D334" s="9" t="s">
        <v>890</v>
      </c>
      <c r="E334" s="10">
        <v>25000</v>
      </c>
      <c r="F334" s="10">
        <v>0</v>
      </c>
      <c r="G334" s="10">
        <v>25000</v>
      </c>
      <c r="H334" s="11">
        <f t="shared" si="9"/>
        <v>0</v>
      </c>
      <c r="I334" s="12">
        <v>0.91669999999999996</v>
      </c>
      <c r="J334" s="12">
        <f t="shared" si="10"/>
        <v>-0.91669999999999996</v>
      </c>
    </row>
    <row r="335" spans="1:10" ht="78">
      <c r="A335" s="9" t="s">
        <v>828</v>
      </c>
      <c r="B335" s="9" t="s">
        <v>891</v>
      </c>
      <c r="C335" s="9" t="s">
        <v>892</v>
      </c>
      <c r="D335" s="9" t="s">
        <v>893</v>
      </c>
      <c r="E335" s="10">
        <v>25000</v>
      </c>
      <c r="F335" s="10">
        <v>16459.18</v>
      </c>
      <c r="G335" s="10">
        <v>8540.82</v>
      </c>
      <c r="H335" s="11">
        <f t="shared" si="9"/>
        <v>0.65836720000000004</v>
      </c>
      <c r="I335" s="12">
        <v>0.91669999999999996</v>
      </c>
      <c r="J335" s="12">
        <f t="shared" si="10"/>
        <v>-0.25833279999999992</v>
      </c>
    </row>
    <row r="336" spans="1:10" ht="78">
      <c r="A336" s="9" t="s">
        <v>828</v>
      </c>
      <c r="B336" s="9" t="s">
        <v>894</v>
      </c>
      <c r="C336" s="9" t="s">
        <v>895</v>
      </c>
      <c r="D336" s="9" t="s">
        <v>896</v>
      </c>
      <c r="E336" s="10">
        <v>25000</v>
      </c>
      <c r="F336" s="10">
        <v>20900</v>
      </c>
      <c r="G336" s="10">
        <v>4100</v>
      </c>
      <c r="H336" s="11">
        <f t="shared" ref="H336:H402" si="11">F336/E336</f>
        <v>0.83599999999999997</v>
      </c>
      <c r="I336" s="12">
        <v>0.91669999999999996</v>
      </c>
      <c r="J336" s="12">
        <f t="shared" si="10"/>
        <v>-8.0699999999999994E-2</v>
      </c>
    </row>
    <row r="337" spans="1:10" ht="78">
      <c r="A337" s="9" t="s">
        <v>828</v>
      </c>
      <c r="B337" s="9" t="s">
        <v>897</v>
      </c>
      <c r="C337" s="9" t="s">
        <v>898</v>
      </c>
      <c r="D337" s="9" t="s">
        <v>899</v>
      </c>
      <c r="E337" s="10">
        <v>25000</v>
      </c>
      <c r="F337" s="10">
        <v>21403.05</v>
      </c>
      <c r="G337" s="10">
        <v>3596.95</v>
      </c>
      <c r="H337" s="11">
        <f t="shared" si="11"/>
        <v>0.85612199999999994</v>
      </c>
      <c r="I337" s="12">
        <v>0.91669999999999996</v>
      </c>
      <c r="J337" s="12">
        <f t="shared" si="10"/>
        <v>-6.0578000000000021E-2</v>
      </c>
    </row>
    <row r="338" spans="1:10" ht="78">
      <c r="A338" s="9" t="s">
        <v>828</v>
      </c>
      <c r="B338" s="9" t="s">
        <v>900</v>
      </c>
      <c r="C338" s="9" t="s">
        <v>901</v>
      </c>
      <c r="D338" s="9" t="s">
        <v>902</v>
      </c>
      <c r="E338" s="10">
        <v>25000</v>
      </c>
      <c r="F338" s="10">
        <v>0</v>
      </c>
      <c r="G338" s="10">
        <v>25000</v>
      </c>
      <c r="H338" s="11">
        <f t="shared" si="11"/>
        <v>0</v>
      </c>
      <c r="I338" s="12">
        <v>0.91669999999999996</v>
      </c>
      <c r="J338" s="12">
        <f t="shared" si="10"/>
        <v>-0.91669999999999996</v>
      </c>
    </row>
    <row r="339" spans="1:10" ht="78">
      <c r="A339" s="9" t="s">
        <v>828</v>
      </c>
      <c r="B339" s="9" t="s">
        <v>903</v>
      </c>
      <c r="C339" s="9" t="s">
        <v>904</v>
      </c>
      <c r="D339" s="9" t="s">
        <v>905</v>
      </c>
      <c r="E339" s="10">
        <v>100000</v>
      </c>
      <c r="F339" s="10">
        <v>91589</v>
      </c>
      <c r="G339" s="10">
        <v>8411</v>
      </c>
      <c r="H339" s="11">
        <f t="shared" si="11"/>
        <v>0.91588999999999998</v>
      </c>
      <c r="I339" s="12">
        <v>0.91669999999999996</v>
      </c>
      <c r="J339" s="12">
        <f t="shared" si="10"/>
        <v>-8.099999999999774E-4</v>
      </c>
    </row>
    <row r="340" spans="1:10" ht="78">
      <c r="A340" s="9" t="s">
        <v>828</v>
      </c>
      <c r="B340" s="9" t="s">
        <v>906</v>
      </c>
      <c r="C340" s="9" t="s">
        <v>907</v>
      </c>
      <c r="D340" s="9" t="s">
        <v>908</v>
      </c>
      <c r="E340" s="10">
        <v>150000</v>
      </c>
      <c r="F340" s="10">
        <v>81873.94</v>
      </c>
      <c r="G340" s="10">
        <v>68126.06</v>
      </c>
      <c r="H340" s="11">
        <f t="shared" si="11"/>
        <v>0.54582626666666667</v>
      </c>
      <c r="I340" s="12">
        <v>0.91669999999999996</v>
      </c>
      <c r="J340" s="12">
        <f t="shared" si="10"/>
        <v>-0.37087373333333329</v>
      </c>
    </row>
    <row r="341" spans="1:10" ht="78">
      <c r="A341" s="9" t="s">
        <v>828</v>
      </c>
      <c r="B341" s="9" t="s">
        <v>909</v>
      </c>
      <c r="C341" s="9" t="s">
        <v>910</v>
      </c>
      <c r="D341" s="9" t="s">
        <v>911</v>
      </c>
      <c r="E341" s="10">
        <v>200000</v>
      </c>
      <c r="F341" s="10">
        <v>134947.5</v>
      </c>
      <c r="G341" s="10">
        <v>65052.5</v>
      </c>
      <c r="H341" s="11">
        <f t="shared" si="11"/>
        <v>0.67473749999999999</v>
      </c>
      <c r="I341" s="12">
        <v>0.91669999999999996</v>
      </c>
      <c r="J341" s="12">
        <f t="shared" si="10"/>
        <v>-0.24196249999999997</v>
      </c>
    </row>
    <row r="342" spans="1:10" ht="46.8">
      <c r="A342" s="13" t="s">
        <v>912</v>
      </c>
      <c r="B342" s="9"/>
      <c r="C342" s="9"/>
      <c r="D342" s="9"/>
      <c r="E342" s="10">
        <f>SUBTOTAL(9,E313:E341)</f>
        <v>3970000</v>
      </c>
      <c r="F342" s="10">
        <f>SUBTOTAL(9,F313:F341)</f>
        <v>2430586.1699999995</v>
      </c>
      <c r="G342" s="10">
        <f>SUBTOTAL(9,G313:G341)</f>
        <v>1539413.8300000003</v>
      </c>
      <c r="H342" s="11">
        <f>F342/E342</f>
        <v>0.61223832997481098</v>
      </c>
      <c r="I342" s="12">
        <v>0.91669999999999996</v>
      </c>
      <c r="J342" s="12">
        <f>H342-I342</f>
        <v>-0.30446167002518898</v>
      </c>
    </row>
    <row r="343" spans="1:10" ht="46.8">
      <c r="A343" s="9" t="s">
        <v>913</v>
      </c>
      <c r="B343" s="9" t="s">
        <v>914</v>
      </c>
      <c r="C343" s="9" t="s">
        <v>915</v>
      </c>
      <c r="D343" s="9" t="s">
        <v>916</v>
      </c>
      <c r="E343" s="10">
        <v>200000</v>
      </c>
      <c r="F343" s="10">
        <v>199808</v>
      </c>
      <c r="G343" s="10">
        <v>192</v>
      </c>
      <c r="H343" s="11">
        <f t="shared" si="11"/>
        <v>0.99904000000000004</v>
      </c>
      <c r="I343" s="12">
        <v>0.91669999999999996</v>
      </c>
      <c r="J343" s="12">
        <f t="shared" si="10"/>
        <v>8.234000000000008E-2</v>
      </c>
    </row>
    <row r="344" spans="1:10" ht="46.8">
      <c r="A344" s="9" t="s">
        <v>913</v>
      </c>
      <c r="B344" s="9" t="s">
        <v>917</v>
      </c>
      <c r="C344" s="9" t="s">
        <v>918</v>
      </c>
      <c r="D344" s="9" t="s">
        <v>919</v>
      </c>
      <c r="E344" s="10">
        <v>200000</v>
      </c>
      <c r="F344" s="10">
        <v>200000</v>
      </c>
      <c r="G344" s="10">
        <v>0</v>
      </c>
      <c r="H344" s="11">
        <f t="shared" si="11"/>
        <v>1</v>
      </c>
      <c r="I344" s="12">
        <v>0.91669999999999996</v>
      </c>
      <c r="J344" s="12">
        <f t="shared" si="10"/>
        <v>8.3300000000000041E-2</v>
      </c>
    </row>
    <row r="345" spans="1:10" ht="62.4">
      <c r="A345" s="9" t="s">
        <v>913</v>
      </c>
      <c r="B345" s="9" t="s">
        <v>920</v>
      </c>
      <c r="C345" s="9" t="s">
        <v>921</v>
      </c>
      <c r="D345" s="9" t="s">
        <v>922</v>
      </c>
      <c r="E345" s="10">
        <v>250000</v>
      </c>
      <c r="F345" s="10">
        <v>57999.42</v>
      </c>
      <c r="G345" s="10">
        <v>192000.58</v>
      </c>
      <c r="H345" s="11">
        <f t="shared" si="11"/>
        <v>0.23199767999999998</v>
      </c>
      <c r="I345" s="12">
        <v>0.91669999999999996</v>
      </c>
      <c r="J345" s="12">
        <f t="shared" si="10"/>
        <v>-0.68470231999999998</v>
      </c>
    </row>
    <row r="346" spans="1:10" ht="62.4">
      <c r="A346" s="9" t="s">
        <v>913</v>
      </c>
      <c r="B346" s="9" t="s">
        <v>923</v>
      </c>
      <c r="C346" s="9" t="s">
        <v>924</v>
      </c>
      <c r="D346" s="9" t="s">
        <v>925</v>
      </c>
      <c r="E346" s="10">
        <v>10000</v>
      </c>
      <c r="F346" s="10">
        <v>9990.83</v>
      </c>
      <c r="G346" s="10">
        <v>9.17</v>
      </c>
      <c r="H346" s="11">
        <f t="shared" si="11"/>
        <v>0.99908299999999994</v>
      </c>
      <c r="I346" s="12">
        <v>0.91669999999999996</v>
      </c>
      <c r="J346" s="12">
        <f t="shared" si="10"/>
        <v>8.2382999999999984E-2</v>
      </c>
    </row>
    <row r="347" spans="1:10" ht="62.4">
      <c r="A347" s="9" t="s">
        <v>913</v>
      </c>
      <c r="B347" s="9" t="s">
        <v>926</v>
      </c>
      <c r="C347" s="9" t="s">
        <v>927</v>
      </c>
      <c r="D347" s="9" t="s">
        <v>928</v>
      </c>
      <c r="E347" s="10">
        <v>20000</v>
      </c>
      <c r="F347" s="10">
        <v>19937.05</v>
      </c>
      <c r="G347" s="10">
        <v>62.95</v>
      </c>
      <c r="H347" s="11">
        <f t="shared" si="11"/>
        <v>0.99685249999999992</v>
      </c>
      <c r="I347" s="12">
        <v>0.91669999999999996</v>
      </c>
      <c r="J347" s="12">
        <f t="shared" si="10"/>
        <v>8.015249999999996E-2</v>
      </c>
    </row>
    <row r="348" spans="1:10" ht="62.4">
      <c r="A348" s="9" t="s">
        <v>913</v>
      </c>
      <c r="B348" s="9" t="s">
        <v>929</v>
      </c>
      <c r="C348" s="9" t="s">
        <v>930</v>
      </c>
      <c r="D348" s="9" t="s">
        <v>931</v>
      </c>
      <c r="E348" s="10">
        <v>15000</v>
      </c>
      <c r="F348" s="10">
        <v>15000</v>
      </c>
      <c r="G348" s="10">
        <v>0</v>
      </c>
      <c r="H348" s="11">
        <f t="shared" si="11"/>
        <v>1</v>
      </c>
      <c r="I348" s="12">
        <v>0.91669999999999996</v>
      </c>
      <c r="J348" s="12">
        <f t="shared" si="10"/>
        <v>8.3300000000000041E-2</v>
      </c>
    </row>
    <row r="349" spans="1:10" ht="62.4">
      <c r="A349" s="9" t="s">
        <v>913</v>
      </c>
      <c r="B349" s="9" t="s">
        <v>932</v>
      </c>
      <c r="C349" s="9" t="s">
        <v>933</v>
      </c>
      <c r="D349" s="9" t="s">
        <v>934</v>
      </c>
      <c r="E349" s="10">
        <v>20000</v>
      </c>
      <c r="F349" s="10">
        <v>18558.310000000001</v>
      </c>
      <c r="G349" s="10">
        <v>1441.69</v>
      </c>
      <c r="H349" s="11">
        <f t="shared" si="11"/>
        <v>0.92791550000000012</v>
      </c>
      <c r="I349" s="12">
        <v>0.91669999999999996</v>
      </c>
      <c r="J349" s="12">
        <f t="shared" si="10"/>
        <v>1.1215500000000156E-2</v>
      </c>
    </row>
    <row r="350" spans="1:10" ht="62.4">
      <c r="A350" s="9" t="s">
        <v>913</v>
      </c>
      <c r="B350" s="9" t="s">
        <v>935</v>
      </c>
      <c r="C350" s="9" t="s">
        <v>936</v>
      </c>
      <c r="D350" s="9" t="s">
        <v>919</v>
      </c>
      <c r="E350" s="10">
        <v>20000</v>
      </c>
      <c r="F350" s="10">
        <v>20000</v>
      </c>
      <c r="G350" s="10">
        <v>0</v>
      </c>
      <c r="H350" s="11">
        <f t="shared" si="11"/>
        <v>1</v>
      </c>
      <c r="I350" s="12">
        <v>0.91669999999999996</v>
      </c>
      <c r="J350" s="12">
        <f t="shared" si="10"/>
        <v>8.3300000000000041E-2</v>
      </c>
    </row>
    <row r="351" spans="1:10" ht="46.8">
      <c r="A351" s="9" t="s">
        <v>913</v>
      </c>
      <c r="B351" s="9" t="s">
        <v>937</v>
      </c>
      <c r="C351" s="9" t="s">
        <v>938</v>
      </c>
      <c r="D351" s="9" t="s">
        <v>922</v>
      </c>
      <c r="E351" s="10">
        <v>185000</v>
      </c>
      <c r="F351" s="10">
        <v>67498.880000000005</v>
      </c>
      <c r="G351" s="10">
        <v>117501.12</v>
      </c>
      <c r="H351" s="11">
        <f t="shared" si="11"/>
        <v>0.36485881081081084</v>
      </c>
      <c r="I351" s="12">
        <v>0.91669999999999996</v>
      </c>
      <c r="J351" s="12">
        <f t="shared" si="10"/>
        <v>-0.55184118918918912</v>
      </c>
    </row>
    <row r="352" spans="1:10" ht="78">
      <c r="A352" s="9" t="s">
        <v>913</v>
      </c>
      <c r="B352" s="9" t="s">
        <v>939</v>
      </c>
      <c r="C352" s="9" t="s">
        <v>940</v>
      </c>
      <c r="D352" s="9" t="s">
        <v>941</v>
      </c>
      <c r="E352" s="10">
        <v>50000</v>
      </c>
      <c r="F352" s="10">
        <v>0</v>
      </c>
      <c r="G352" s="10">
        <v>50000</v>
      </c>
      <c r="H352" s="11">
        <f t="shared" si="11"/>
        <v>0</v>
      </c>
      <c r="I352" s="12">
        <v>0.91669999999999996</v>
      </c>
      <c r="J352" s="12">
        <f t="shared" si="10"/>
        <v>-0.91669999999999996</v>
      </c>
    </row>
    <row r="353" spans="1:10" ht="78">
      <c r="A353" s="9" t="s">
        <v>913</v>
      </c>
      <c r="B353" s="9" t="s">
        <v>942</v>
      </c>
      <c r="C353" s="9" t="s">
        <v>943</v>
      </c>
      <c r="D353" s="9" t="s">
        <v>931</v>
      </c>
      <c r="E353" s="10">
        <v>25000</v>
      </c>
      <c r="F353" s="10">
        <v>0</v>
      </c>
      <c r="G353" s="10">
        <v>25000</v>
      </c>
      <c r="H353" s="11">
        <f t="shared" si="11"/>
        <v>0</v>
      </c>
      <c r="I353" s="12">
        <v>0.91669999999999996</v>
      </c>
      <c r="J353" s="12">
        <f t="shared" si="10"/>
        <v>-0.91669999999999996</v>
      </c>
    </row>
    <row r="354" spans="1:10" ht="78">
      <c r="A354" s="9" t="s">
        <v>913</v>
      </c>
      <c r="B354" s="9" t="s">
        <v>944</v>
      </c>
      <c r="C354" s="9" t="s">
        <v>945</v>
      </c>
      <c r="D354" s="9" t="s">
        <v>946</v>
      </c>
      <c r="E354" s="10">
        <v>25000</v>
      </c>
      <c r="F354" s="10">
        <v>0</v>
      </c>
      <c r="G354" s="10">
        <v>25000</v>
      </c>
      <c r="H354" s="11">
        <f t="shared" si="11"/>
        <v>0</v>
      </c>
      <c r="I354" s="12">
        <v>0.91669999999999996</v>
      </c>
      <c r="J354" s="12">
        <f t="shared" si="10"/>
        <v>-0.91669999999999996</v>
      </c>
    </row>
    <row r="355" spans="1:10" ht="78">
      <c r="A355" s="9" t="s">
        <v>913</v>
      </c>
      <c r="B355" s="9" t="s">
        <v>947</v>
      </c>
      <c r="C355" s="9" t="s">
        <v>948</v>
      </c>
      <c r="D355" s="9" t="s">
        <v>916</v>
      </c>
      <c r="E355" s="10">
        <v>25000</v>
      </c>
      <c r="F355" s="10">
        <v>24681.4</v>
      </c>
      <c r="G355" s="10">
        <v>318.60000000000002</v>
      </c>
      <c r="H355" s="11">
        <f t="shared" si="11"/>
        <v>0.98725600000000002</v>
      </c>
      <c r="I355" s="12">
        <v>0.91669999999999996</v>
      </c>
      <c r="J355" s="12">
        <f t="shared" si="10"/>
        <v>7.0556000000000063E-2</v>
      </c>
    </row>
    <row r="356" spans="1:10" ht="46.8">
      <c r="A356" s="13" t="s">
        <v>949</v>
      </c>
      <c r="B356" s="9"/>
      <c r="C356" s="9"/>
      <c r="D356" s="9"/>
      <c r="E356" s="10">
        <f>SUBTOTAL(9,E343:E355)</f>
        <v>1045000</v>
      </c>
      <c r="F356" s="10">
        <f>SUBTOTAL(9,F343:F355)</f>
        <v>633473.89</v>
      </c>
      <c r="G356" s="10">
        <f>SUBTOTAL(9,G343:G355)</f>
        <v>411526.11</v>
      </c>
      <c r="H356" s="11">
        <f>F356/E356</f>
        <v>0.60619511004784687</v>
      </c>
      <c r="I356" s="12">
        <v>0.91669999999999996</v>
      </c>
      <c r="J356" s="12">
        <f>H356-I356</f>
        <v>-0.31050488995215308</v>
      </c>
    </row>
    <row r="357" spans="1:10" ht="46.8">
      <c r="A357" s="9" t="s">
        <v>950</v>
      </c>
      <c r="B357" s="9" t="s">
        <v>951</v>
      </c>
      <c r="C357" s="9" t="s">
        <v>952</v>
      </c>
      <c r="D357" s="9" t="s">
        <v>953</v>
      </c>
      <c r="E357" s="10">
        <v>50000</v>
      </c>
      <c r="F357" s="10">
        <v>49972.98</v>
      </c>
      <c r="G357" s="10">
        <v>27.02</v>
      </c>
      <c r="H357" s="11">
        <f t="shared" si="11"/>
        <v>0.99945960000000011</v>
      </c>
      <c r="I357" s="12">
        <v>0.91669999999999996</v>
      </c>
      <c r="J357" s="12">
        <f t="shared" si="10"/>
        <v>8.2759600000000155E-2</v>
      </c>
    </row>
    <row r="358" spans="1:10" ht="46.8">
      <c r="A358" s="9" t="s">
        <v>950</v>
      </c>
      <c r="B358" s="9" t="s">
        <v>954</v>
      </c>
      <c r="C358" s="9" t="s">
        <v>955</v>
      </c>
      <c r="D358" s="9" t="s">
        <v>956</v>
      </c>
      <c r="E358" s="10">
        <v>300000</v>
      </c>
      <c r="F358" s="10">
        <v>298945.34000000003</v>
      </c>
      <c r="G358" s="10">
        <v>1054.6600000000001</v>
      </c>
      <c r="H358" s="11">
        <f t="shared" si="11"/>
        <v>0.99648446666666679</v>
      </c>
      <c r="I358" s="12">
        <v>0.91669999999999996</v>
      </c>
      <c r="J358" s="12">
        <f t="shared" si="10"/>
        <v>7.9784466666666831E-2</v>
      </c>
    </row>
    <row r="359" spans="1:10" ht="31.2">
      <c r="A359" s="9" t="s">
        <v>950</v>
      </c>
      <c r="B359" s="9" t="s">
        <v>957</v>
      </c>
      <c r="C359" s="9" t="s">
        <v>958</v>
      </c>
      <c r="D359" s="9" t="s">
        <v>959</v>
      </c>
      <c r="E359" s="10">
        <v>162000</v>
      </c>
      <c r="F359" s="10">
        <v>137665.9</v>
      </c>
      <c r="G359" s="10">
        <v>24334.1</v>
      </c>
      <c r="H359" s="11">
        <f t="shared" si="11"/>
        <v>0.84978950617283944</v>
      </c>
      <c r="I359" s="12">
        <v>0.91669999999999996</v>
      </c>
      <c r="J359" s="12">
        <f t="shared" si="10"/>
        <v>-6.6910493827160522E-2</v>
      </c>
    </row>
    <row r="360" spans="1:10" ht="46.8">
      <c r="A360" s="9" t="s">
        <v>950</v>
      </c>
      <c r="B360" s="9" t="s">
        <v>960</v>
      </c>
      <c r="C360" s="9" t="s">
        <v>961</v>
      </c>
      <c r="D360" s="9" t="s">
        <v>959</v>
      </c>
      <c r="E360" s="10">
        <v>500000</v>
      </c>
      <c r="F360" s="10">
        <v>466783.17</v>
      </c>
      <c r="G360" s="10">
        <v>33216.83</v>
      </c>
      <c r="H360" s="11">
        <f t="shared" si="11"/>
        <v>0.93356633999999994</v>
      </c>
      <c r="I360" s="12">
        <v>0.91669999999999996</v>
      </c>
      <c r="J360" s="12">
        <f t="shared" si="10"/>
        <v>1.686633999999998E-2</v>
      </c>
    </row>
    <row r="361" spans="1:10" ht="31.2">
      <c r="A361" s="9" t="s">
        <v>950</v>
      </c>
      <c r="B361" s="9" t="s">
        <v>962</v>
      </c>
      <c r="C361" s="9" t="s">
        <v>963</v>
      </c>
      <c r="D361" s="9" t="s">
        <v>959</v>
      </c>
      <c r="E361" s="10">
        <v>320000</v>
      </c>
      <c r="F361" s="10">
        <v>264389.53000000003</v>
      </c>
      <c r="G361" s="10">
        <v>55610.47</v>
      </c>
      <c r="H361" s="11">
        <f t="shared" si="11"/>
        <v>0.82621728125000005</v>
      </c>
      <c r="I361" s="12">
        <v>0.91669999999999996</v>
      </c>
      <c r="J361" s="12">
        <f t="shared" si="10"/>
        <v>-9.0482718749999913E-2</v>
      </c>
    </row>
    <row r="362" spans="1:10" ht="31.2">
      <c r="A362" s="9" t="s">
        <v>950</v>
      </c>
      <c r="B362" s="9" t="s">
        <v>964</v>
      </c>
      <c r="C362" s="9" t="s">
        <v>965</v>
      </c>
      <c r="D362" s="9" t="s">
        <v>966</v>
      </c>
      <c r="E362" s="10">
        <v>400000</v>
      </c>
      <c r="F362" s="10">
        <v>385340.3</v>
      </c>
      <c r="G362" s="10">
        <v>14659.7</v>
      </c>
      <c r="H362" s="11">
        <f t="shared" si="11"/>
        <v>0.96335074999999992</v>
      </c>
      <c r="I362" s="12">
        <v>0.91669999999999996</v>
      </c>
      <c r="J362" s="12">
        <f t="shared" si="10"/>
        <v>4.6650749999999963E-2</v>
      </c>
    </row>
    <row r="363" spans="1:10" ht="46.8">
      <c r="A363" s="9" t="s">
        <v>950</v>
      </c>
      <c r="B363" s="9" t="s">
        <v>967</v>
      </c>
      <c r="C363" s="9" t="s">
        <v>968</v>
      </c>
      <c r="D363" s="9" t="s">
        <v>959</v>
      </c>
      <c r="E363" s="10">
        <v>500000</v>
      </c>
      <c r="F363" s="10">
        <v>196967.65</v>
      </c>
      <c r="G363" s="10">
        <v>303032.34999999998</v>
      </c>
      <c r="H363" s="11">
        <f t="shared" si="11"/>
        <v>0.39393529999999999</v>
      </c>
      <c r="I363" s="12">
        <v>0.91669999999999996</v>
      </c>
      <c r="J363" s="12">
        <f t="shared" si="10"/>
        <v>-0.52276469999999997</v>
      </c>
    </row>
    <row r="364" spans="1:10" ht="46.8">
      <c r="A364" s="9" t="s">
        <v>950</v>
      </c>
      <c r="B364" s="9" t="s">
        <v>969</v>
      </c>
      <c r="C364" s="9" t="s">
        <v>970</v>
      </c>
      <c r="D364" s="9" t="s">
        <v>959</v>
      </c>
      <c r="E364" s="10">
        <v>450000</v>
      </c>
      <c r="F364" s="10">
        <v>70056</v>
      </c>
      <c r="G364" s="10">
        <v>379944</v>
      </c>
      <c r="H364" s="11">
        <f t="shared" si="11"/>
        <v>0.15568000000000001</v>
      </c>
      <c r="I364" s="12">
        <v>0.91669999999999996</v>
      </c>
      <c r="J364" s="12">
        <f t="shared" si="10"/>
        <v>-0.76101999999999992</v>
      </c>
    </row>
    <row r="365" spans="1:10" ht="62.4">
      <c r="A365" s="9" t="s">
        <v>950</v>
      </c>
      <c r="B365" s="9" t="s">
        <v>971</v>
      </c>
      <c r="C365" s="9" t="s">
        <v>972</v>
      </c>
      <c r="D365" s="9" t="s">
        <v>973</v>
      </c>
      <c r="E365" s="10">
        <v>83000</v>
      </c>
      <c r="F365" s="10">
        <v>62921.04</v>
      </c>
      <c r="G365" s="10">
        <v>20078.96</v>
      </c>
      <c r="H365" s="11">
        <f t="shared" si="11"/>
        <v>0.75808481927710847</v>
      </c>
      <c r="I365" s="12">
        <v>0.91669999999999996</v>
      </c>
      <c r="J365" s="12">
        <f t="shared" si="10"/>
        <v>-0.15861518072289149</v>
      </c>
    </row>
    <row r="366" spans="1:10" ht="62.4">
      <c r="A366" s="9" t="s">
        <v>950</v>
      </c>
      <c r="B366" s="9" t="s">
        <v>974</v>
      </c>
      <c r="C366" s="9" t="s">
        <v>975</v>
      </c>
      <c r="D366" s="9" t="s">
        <v>976</v>
      </c>
      <c r="E366" s="10">
        <v>2000000</v>
      </c>
      <c r="F366" s="10">
        <v>1446532.95</v>
      </c>
      <c r="G366" s="10">
        <v>553467.05000000005</v>
      </c>
      <c r="H366" s="11">
        <f t="shared" si="11"/>
        <v>0.72326647499999996</v>
      </c>
      <c r="I366" s="12">
        <v>0.91669999999999996</v>
      </c>
      <c r="J366" s="12">
        <f t="shared" si="10"/>
        <v>-0.193433525</v>
      </c>
    </row>
    <row r="367" spans="1:10" ht="62.4">
      <c r="A367" s="9" t="s">
        <v>950</v>
      </c>
      <c r="B367" s="9" t="s">
        <v>977</v>
      </c>
      <c r="C367" s="9" t="s">
        <v>978</v>
      </c>
      <c r="D367" s="9" t="s">
        <v>979</v>
      </c>
      <c r="E367" s="10">
        <v>100000</v>
      </c>
      <c r="F367" s="10">
        <v>55459.61</v>
      </c>
      <c r="G367" s="10">
        <v>44540.39</v>
      </c>
      <c r="H367" s="11">
        <f t="shared" si="11"/>
        <v>0.55459610000000004</v>
      </c>
      <c r="I367" s="12">
        <v>0.91669999999999996</v>
      </c>
      <c r="J367" s="12">
        <f t="shared" si="10"/>
        <v>-0.36210389999999992</v>
      </c>
    </row>
    <row r="368" spans="1:10" ht="62.4">
      <c r="A368" s="9" t="s">
        <v>950</v>
      </c>
      <c r="B368" s="9" t="s">
        <v>980</v>
      </c>
      <c r="C368" s="9" t="s">
        <v>981</v>
      </c>
      <c r="D368" s="9" t="s">
        <v>982</v>
      </c>
      <c r="E368" s="10">
        <v>100000</v>
      </c>
      <c r="F368" s="10">
        <v>96782</v>
      </c>
      <c r="G368" s="10">
        <v>3218</v>
      </c>
      <c r="H368" s="11">
        <f t="shared" si="11"/>
        <v>0.96782000000000001</v>
      </c>
      <c r="I368" s="12">
        <v>0.91669999999999996</v>
      </c>
      <c r="J368" s="12">
        <f t="shared" si="10"/>
        <v>5.1120000000000054E-2</v>
      </c>
    </row>
    <row r="369" spans="1:10" ht="62.4">
      <c r="A369" s="9" t="s">
        <v>950</v>
      </c>
      <c r="B369" s="9" t="s">
        <v>983</v>
      </c>
      <c r="C369" s="9" t="s">
        <v>984</v>
      </c>
      <c r="D369" s="9" t="s">
        <v>985</v>
      </c>
      <c r="E369" s="10">
        <v>100000</v>
      </c>
      <c r="F369" s="10">
        <v>95084.5</v>
      </c>
      <c r="G369" s="10">
        <v>4915.5</v>
      </c>
      <c r="H369" s="11">
        <f t="shared" si="11"/>
        <v>0.95084500000000005</v>
      </c>
      <c r="I369" s="12">
        <v>0.91669999999999996</v>
      </c>
      <c r="J369" s="12">
        <f t="shared" si="10"/>
        <v>3.4145000000000092E-2</v>
      </c>
    </row>
    <row r="370" spans="1:10" ht="62.4">
      <c r="A370" s="9" t="s">
        <v>950</v>
      </c>
      <c r="B370" s="9" t="s">
        <v>986</v>
      </c>
      <c r="C370" s="9" t="s">
        <v>987</v>
      </c>
      <c r="D370" s="9" t="s">
        <v>953</v>
      </c>
      <c r="E370" s="10">
        <v>50000</v>
      </c>
      <c r="F370" s="10">
        <v>49997.55</v>
      </c>
      <c r="G370" s="10">
        <v>2.4500000000000002</v>
      </c>
      <c r="H370" s="11">
        <f t="shared" si="11"/>
        <v>0.99995100000000003</v>
      </c>
      <c r="I370" s="12">
        <v>0.91669999999999996</v>
      </c>
      <c r="J370" s="12">
        <f t="shared" si="10"/>
        <v>8.3251000000000075E-2</v>
      </c>
    </row>
    <row r="371" spans="1:10" ht="62.4">
      <c r="A371" s="9" t="s">
        <v>950</v>
      </c>
      <c r="B371" s="9" t="s">
        <v>988</v>
      </c>
      <c r="C371" s="9" t="s">
        <v>989</v>
      </c>
      <c r="D371" s="9" t="s">
        <v>990</v>
      </c>
      <c r="E371" s="10">
        <v>67700</v>
      </c>
      <c r="F371" s="10">
        <v>63500</v>
      </c>
      <c r="G371" s="10">
        <v>4200</v>
      </c>
      <c r="H371" s="11">
        <f t="shared" si="11"/>
        <v>0.93796159527326439</v>
      </c>
      <c r="I371" s="12">
        <v>0.91669999999999996</v>
      </c>
      <c r="J371" s="12">
        <f t="shared" si="10"/>
        <v>2.1261595273264433E-2</v>
      </c>
    </row>
    <row r="372" spans="1:10" ht="62.4">
      <c r="A372" s="9" t="s">
        <v>950</v>
      </c>
      <c r="B372" s="9" t="s">
        <v>991</v>
      </c>
      <c r="C372" s="9" t="s">
        <v>992</v>
      </c>
      <c r="D372" s="9" t="s">
        <v>993</v>
      </c>
      <c r="E372" s="10">
        <v>50000</v>
      </c>
      <c r="F372" s="10">
        <v>37679.25</v>
      </c>
      <c r="G372" s="10">
        <v>12320.75</v>
      </c>
      <c r="H372" s="11">
        <f t="shared" si="11"/>
        <v>0.75358499999999995</v>
      </c>
      <c r="I372" s="12">
        <v>0.91669999999999996</v>
      </c>
      <c r="J372" s="12">
        <f t="shared" si="10"/>
        <v>-0.16311500000000001</v>
      </c>
    </row>
    <row r="373" spans="1:10" ht="62.4">
      <c r="A373" s="9" t="s">
        <v>950</v>
      </c>
      <c r="B373" s="9" t="s">
        <v>994</v>
      </c>
      <c r="C373" s="9" t="s">
        <v>995</v>
      </c>
      <c r="D373" s="9" t="s">
        <v>996</v>
      </c>
      <c r="E373" s="10">
        <v>60000</v>
      </c>
      <c r="F373" s="10">
        <v>52656.2</v>
      </c>
      <c r="G373" s="10">
        <v>7343.8</v>
      </c>
      <c r="H373" s="11">
        <f t="shared" si="11"/>
        <v>0.87760333333333329</v>
      </c>
      <c r="I373" s="12">
        <v>0.91669999999999996</v>
      </c>
      <c r="J373" s="12">
        <f t="shared" si="10"/>
        <v>-3.9096666666666668E-2</v>
      </c>
    </row>
    <row r="374" spans="1:10" ht="62.4">
      <c r="A374" s="9" t="s">
        <v>950</v>
      </c>
      <c r="B374" s="9" t="s">
        <v>997</v>
      </c>
      <c r="C374" s="9" t="s">
        <v>998</v>
      </c>
      <c r="D374" s="9" t="s">
        <v>999</v>
      </c>
      <c r="E374" s="10">
        <v>100000</v>
      </c>
      <c r="F374" s="10">
        <v>92930.3</v>
      </c>
      <c r="G374" s="10">
        <v>7069.7</v>
      </c>
      <c r="H374" s="11">
        <f t="shared" si="11"/>
        <v>0.92930299999999999</v>
      </c>
      <c r="I374" s="12">
        <v>0.91669999999999996</v>
      </c>
      <c r="J374" s="12">
        <f t="shared" si="10"/>
        <v>1.2603000000000031E-2</v>
      </c>
    </row>
    <row r="375" spans="1:10" ht="62.4">
      <c r="A375" s="9" t="s">
        <v>950</v>
      </c>
      <c r="B375" s="9" t="s">
        <v>1000</v>
      </c>
      <c r="C375" s="9" t="s">
        <v>1001</v>
      </c>
      <c r="D375" s="9" t="s">
        <v>1002</v>
      </c>
      <c r="E375" s="10">
        <v>50000</v>
      </c>
      <c r="F375" s="10">
        <v>50000</v>
      </c>
      <c r="G375" s="10">
        <v>0</v>
      </c>
      <c r="H375" s="11">
        <f t="shared" si="11"/>
        <v>1</v>
      </c>
      <c r="I375" s="12">
        <v>0.91669999999999996</v>
      </c>
      <c r="J375" s="12">
        <f t="shared" si="10"/>
        <v>8.3300000000000041E-2</v>
      </c>
    </row>
    <row r="376" spans="1:10" ht="62.4">
      <c r="A376" s="9" t="s">
        <v>950</v>
      </c>
      <c r="B376" s="9" t="s">
        <v>1003</v>
      </c>
      <c r="C376" s="9" t="s">
        <v>1004</v>
      </c>
      <c r="D376" s="9" t="s">
        <v>1005</v>
      </c>
      <c r="E376" s="10">
        <v>50000</v>
      </c>
      <c r="F376" s="10">
        <v>48601.4</v>
      </c>
      <c r="G376" s="10">
        <v>1398.6</v>
      </c>
      <c r="H376" s="11">
        <f t="shared" si="11"/>
        <v>0.972028</v>
      </c>
      <c r="I376" s="12">
        <v>0.91669999999999996</v>
      </c>
      <c r="J376" s="12">
        <f t="shared" si="10"/>
        <v>5.5328000000000044E-2</v>
      </c>
    </row>
    <row r="377" spans="1:10" ht="62.4">
      <c r="A377" s="9" t="s">
        <v>950</v>
      </c>
      <c r="B377" s="9" t="s">
        <v>1006</v>
      </c>
      <c r="C377" s="9" t="s">
        <v>1007</v>
      </c>
      <c r="D377" s="9" t="s">
        <v>1008</v>
      </c>
      <c r="E377" s="10">
        <v>70000</v>
      </c>
      <c r="F377" s="10">
        <v>19368.7</v>
      </c>
      <c r="G377" s="10">
        <v>50631.3</v>
      </c>
      <c r="H377" s="11">
        <f t="shared" si="11"/>
        <v>0.27669571428571432</v>
      </c>
      <c r="I377" s="12">
        <v>0.91669999999999996</v>
      </c>
      <c r="J377" s="12">
        <f t="shared" si="10"/>
        <v>-0.64000428571428558</v>
      </c>
    </row>
    <row r="378" spans="1:10" ht="62.4">
      <c r="A378" s="9" t="s">
        <v>950</v>
      </c>
      <c r="B378" s="9" t="s">
        <v>1009</v>
      </c>
      <c r="C378" s="9" t="s">
        <v>1010</v>
      </c>
      <c r="D378" s="9" t="s">
        <v>1011</v>
      </c>
      <c r="E378" s="10">
        <v>900000</v>
      </c>
      <c r="F378" s="10">
        <v>897198.29</v>
      </c>
      <c r="G378" s="10">
        <v>2801.71</v>
      </c>
      <c r="H378" s="11">
        <f t="shared" si="11"/>
        <v>0.99688698888888894</v>
      </c>
      <c r="I378" s="12">
        <v>0.91669999999999996</v>
      </c>
      <c r="J378" s="12">
        <f t="shared" si="10"/>
        <v>8.0186988888888977E-2</v>
      </c>
    </row>
    <row r="379" spans="1:10" ht="62.4">
      <c r="A379" s="9" t="s">
        <v>950</v>
      </c>
      <c r="B379" s="9" t="s">
        <v>1012</v>
      </c>
      <c r="C379" s="9" t="s">
        <v>1013</v>
      </c>
      <c r="D379" s="9" t="s">
        <v>1014</v>
      </c>
      <c r="E379" s="10">
        <v>2000000</v>
      </c>
      <c r="F379" s="10">
        <v>233597.98</v>
      </c>
      <c r="G379" s="10">
        <v>1766402.02</v>
      </c>
      <c r="H379" s="11">
        <f t="shared" si="11"/>
        <v>0.11679899000000001</v>
      </c>
      <c r="I379" s="12">
        <v>0.91669999999999996</v>
      </c>
      <c r="J379" s="12">
        <f t="shared" si="10"/>
        <v>-0.79990100999999991</v>
      </c>
    </row>
    <row r="380" spans="1:10" ht="62.4">
      <c r="A380" s="9" t="s">
        <v>950</v>
      </c>
      <c r="B380" s="9" t="s">
        <v>1015</v>
      </c>
      <c r="C380" s="9" t="s">
        <v>1016</v>
      </c>
      <c r="D380" s="9" t="s">
        <v>1017</v>
      </c>
      <c r="E380" s="10">
        <v>15000</v>
      </c>
      <c r="F380" s="10">
        <v>4272.6099999999997</v>
      </c>
      <c r="G380" s="10">
        <v>10727.39</v>
      </c>
      <c r="H380" s="11">
        <f t="shared" si="11"/>
        <v>0.28484066666666663</v>
      </c>
      <c r="I380" s="12">
        <v>0.91669999999999996</v>
      </c>
      <c r="J380" s="12">
        <f t="shared" si="10"/>
        <v>-0.63185933333333333</v>
      </c>
    </row>
    <row r="381" spans="1:10" ht="62.4">
      <c r="A381" s="9" t="s">
        <v>950</v>
      </c>
      <c r="B381" s="9" t="s">
        <v>1018</v>
      </c>
      <c r="C381" s="9" t="s">
        <v>1019</v>
      </c>
      <c r="D381" s="9" t="s">
        <v>1020</v>
      </c>
      <c r="E381" s="10">
        <v>20000</v>
      </c>
      <c r="F381" s="10">
        <v>17782.16</v>
      </c>
      <c r="G381" s="10">
        <v>2217.84</v>
      </c>
      <c r="H381" s="11">
        <f t="shared" si="11"/>
        <v>0.88910800000000001</v>
      </c>
      <c r="I381" s="12">
        <v>0.91669999999999996</v>
      </c>
      <c r="J381" s="12">
        <f t="shared" si="10"/>
        <v>-2.759199999999995E-2</v>
      </c>
    </row>
    <row r="382" spans="1:10" ht="78">
      <c r="A382" s="9" t="s">
        <v>950</v>
      </c>
      <c r="B382" s="9" t="s">
        <v>1021</v>
      </c>
      <c r="C382" s="9" t="s">
        <v>1022</v>
      </c>
      <c r="D382" s="9" t="s">
        <v>976</v>
      </c>
      <c r="E382" s="10">
        <v>3000000</v>
      </c>
      <c r="F382" s="10">
        <v>1698417.12</v>
      </c>
      <c r="G382" s="10">
        <v>1301582.8799999999</v>
      </c>
      <c r="H382" s="11">
        <f t="shared" si="11"/>
        <v>0.56613904000000004</v>
      </c>
      <c r="I382" s="12">
        <v>0.91669999999999996</v>
      </c>
      <c r="J382" s="12">
        <f t="shared" si="10"/>
        <v>-0.35056095999999992</v>
      </c>
    </row>
    <row r="383" spans="1:10" ht="78">
      <c r="A383" s="9" t="s">
        <v>950</v>
      </c>
      <c r="B383" s="9" t="s">
        <v>1023</v>
      </c>
      <c r="C383" s="9" t="s">
        <v>1024</v>
      </c>
      <c r="D383" s="9" t="s">
        <v>1025</v>
      </c>
      <c r="E383" s="10">
        <v>100000</v>
      </c>
      <c r="F383" s="10">
        <v>99500</v>
      </c>
      <c r="G383" s="10">
        <v>500</v>
      </c>
      <c r="H383" s="11">
        <f t="shared" si="11"/>
        <v>0.995</v>
      </c>
      <c r="I383" s="12">
        <v>0.91669999999999996</v>
      </c>
      <c r="J383" s="12">
        <f t="shared" si="10"/>
        <v>7.8300000000000036E-2</v>
      </c>
    </row>
    <row r="384" spans="1:10" ht="78">
      <c r="A384" s="9" t="s">
        <v>950</v>
      </c>
      <c r="B384" s="9" t="s">
        <v>1026</v>
      </c>
      <c r="C384" s="9" t="s">
        <v>1027</v>
      </c>
      <c r="D384" s="9" t="s">
        <v>956</v>
      </c>
      <c r="E384" s="10">
        <v>100000</v>
      </c>
      <c r="F384" s="10">
        <v>94758.65</v>
      </c>
      <c r="G384" s="10">
        <v>5241.3500000000004</v>
      </c>
      <c r="H384" s="11">
        <f t="shared" si="11"/>
        <v>0.94758649999999989</v>
      </c>
      <c r="I384" s="12">
        <v>0.91669999999999996</v>
      </c>
      <c r="J384" s="12">
        <f t="shared" si="10"/>
        <v>3.0886499999999928E-2</v>
      </c>
    </row>
    <row r="385" spans="1:10" ht="46.8">
      <c r="A385" s="9" t="s">
        <v>950</v>
      </c>
      <c r="B385" s="9" t="s">
        <v>1028</v>
      </c>
      <c r="C385" s="9" t="s">
        <v>1029</v>
      </c>
      <c r="D385" s="9" t="s">
        <v>976</v>
      </c>
      <c r="E385" s="10">
        <v>280000</v>
      </c>
      <c r="F385" s="10">
        <v>31991</v>
      </c>
      <c r="G385" s="10">
        <v>248009</v>
      </c>
      <c r="H385" s="11">
        <f t="shared" si="11"/>
        <v>0.11425357142857143</v>
      </c>
      <c r="I385" s="12">
        <v>0.91669999999999996</v>
      </c>
      <c r="J385" s="12">
        <f t="shared" si="10"/>
        <v>-0.80244642857142856</v>
      </c>
    </row>
    <row r="386" spans="1:10" ht="62.4">
      <c r="A386" s="9" t="s">
        <v>950</v>
      </c>
      <c r="B386" s="9" t="s">
        <v>1030</v>
      </c>
      <c r="C386" s="9" t="s">
        <v>1031</v>
      </c>
      <c r="D386" s="9" t="s">
        <v>1014</v>
      </c>
      <c r="E386" s="10">
        <v>200000</v>
      </c>
      <c r="F386" s="10">
        <v>63031</v>
      </c>
      <c r="G386" s="10">
        <v>136969</v>
      </c>
      <c r="H386" s="11">
        <f t="shared" si="11"/>
        <v>0.31515500000000002</v>
      </c>
      <c r="I386" s="12">
        <v>0.91669999999999996</v>
      </c>
      <c r="J386" s="12">
        <f t="shared" si="10"/>
        <v>-0.601545</v>
      </c>
    </row>
    <row r="387" spans="1:10" ht="62.4">
      <c r="A387" s="9" t="s">
        <v>950</v>
      </c>
      <c r="B387" s="9" t="s">
        <v>1032</v>
      </c>
      <c r="C387" s="9" t="s">
        <v>1033</v>
      </c>
      <c r="D387" s="9" t="s">
        <v>1034</v>
      </c>
      <c r="E387" s="10">
        <v>100000</v>
      </c>
      <c r="F387" s="10">
        <v>96413.22</v>
      </c>
      <c r="G387" s="10">
        <v>3586.78</v>
      </c>
      <c r="H387" s="11">
        <f t="shared" si="11"/>
        <v>0.96413219999999999</v>
      </c>
      <c r="I387" s="12">
        <v>0.91669999999999996</v>
      </c>
      <c r="J387" s="12">
        <f t="shared" si="10"/>
        <v>4.7432200000000035E-2</v>
      </c>
    </row>
    <row r="388" spans="1:10" ht="62.4">
      <c r="A388" s="9" t="s">
        <v>950</v>
      </c>
      <c r="B388" s="9" t="s">
        <v>1035</v>
      </c>
      <c r="C388" s="9" t="s">
        <v>1036</v>
      </c>
      <c r="D388" s="9" t="s">
        <v>1037</v>
      </c>
      <c r="E388" s="10">
        <v>50000</v>
      </c>
      <c r="F388" s="10">
        <v>0</v>
      </c>
      <c r="G388" s="10">
        <v>50000</v>
      </c>
      <c r="H388" s="11">
        <f t="shared" si="11"/>
        <v>0</v>
      </c>
      <c r="I388" s="12">
        <v>0.91669999999999996</v>
      </c>
      <c r="J388" s="12">
        <f t="shared" si="10"/>
        <v>-0.91669999999999996</v>
      </c>
    </row>
    <row r="389" spans="1:10" ht="78">
      <c r="A389" s="9" t="s">
        <v>950</v>
      </c>
      <c r="B389" s="9" t="s">
        <v>1038</v>
      </c>
      <c r="C389" s="9" t="s">
        <v>1039</v>
      </c>
      <c r="D389" s="9" t="s">
        <v>1040</v>
      </c>
      <c r="E389" s="10">
        <v>100000</v>
      </c>
      <c r="F389" s="10">
        <v>26452.98</v>
      </c>
      <c r="G389" s="10">
        <v>73547.02</v>
      </c>
      <c r="H389" s="11">
        <f t="shared" si="11"/>
        <v>0.26452979999999998</v>
      </c>
      <c r="I389" s="12">
        <v>0.91669999999999996</v>
      </c>
      <c r="J389" s="12">
        <f t="shared" si="10"/>
        <v>-0.65217020000000003</v>
      </c>
    </row>
    <row r="390" spans="1:10" ht="78">
      <c r="A390" s="9" t="s">
        <v>950</v>
      </c>
      <c r="B390" s="9" t="s">
        <v>1041</v>
      </c>
      <c r="C390" s="9" t="s">
        <v>1042</v>
      </c>
      <c r="D390" s="9" t="s">
        <v>1043</v>
      </c>
      <c r="E390" s="10">
        <v>100000</v>
      </c>
      <c r="F390" s="10">
        <v>12461</v>
      </c>
      <c r="G390" s="10">
        <v>87539</v>
      </c>
      <c r="H390" s="11">
        <f t="shared" si="11"/>
        <v>0.12461</v>
      </c>
      <c r="I390" s="12">
        <v>0.91669999999999996</v>
      </c>
      <c r="J390" s="12">
        <f t="shared" ref="J390:J453" si="12">H390-I390</f>
        <v>-0.79208999999999996</v>
      </c>
    </row>
    <row r="391" spans="1:10" ht="78">
      <c r="A391" s="9" t="s">
        <v>950</v>
      </c>
      <c r="B391" s="9" t="s">
        <v>1044</v>
      </c>
      <c r="C391" s="9" t="s">
        <v>1045</v>
      </c>
      <c r="D391" s="9" t="s">
        <v>1011</v>
      </c>
      <c r="E391" s="10">
        <v>100000</v>
      </c>
      <c r="F391" s="10">
        <v>99898.5</v>
      </c>
      <c r="G391" s="10">
        <v>101.5</v>
      </c>
      <c r="H391" s="11">
        <f t="shared" si="11"/>
        <v>0.99898500000000001</v>
      </c>
      <c r="I391" s="12">
        <v>0.91669999999999996</v>
      </c>
      <c r="J391" s="12">
        <f t="shared" si="12"/>
        <v>8.2285000000000053E-2</v>
      </c>
    </row>
    <row r="392" spans="1:10" ht="62.4">
      <c r="A392" s="9" t="s">
        <v>950</v>
      </c>
      <c r="B392" s="9" t="s">
        <v>1046</v>
      </c>
      <c r="C392" s="9" t="s">
        <v>1047</v>
      </c>
      <c r="D392" s="9" t="s">
        <v>976</v>
      </c>
      <c r="E392" s="10">
        <v>100000</v>
      </c>
      <c r="F392" s="10">
        <v>60272.43</v>
      </c>
      <c r="G392" s="10">
        <v>39727.57</v>
      </c>
      <c r="H392" s="11">
        <f t="shared" si="11"/>
        <v>0.60272429999999999</v>
      </c>
      <c r="I392" s="12">
        <v>0.91669999999999996</v>
      </c>
      <c r="J392" s="12">
        <f t="shared" si="12"/>
        <v>-0.31397569999999997</v>
      </c>
    </row>
    <row r="393" spans="1:10" ht="78">
      <c r="A393" s="9" t="s">
        <v>950</v>
      </c>
      <c r="B393" s="9" t="s">
        <v>1048</v>
      </c>
      <c r="C393" s="9" t="s">
        <v>1049</v>
      </c>
      <c r="D393" s="9" t="s">
        <v>1050</v>
      </c>
      <c r="E393" s="10">
        <v>120000</v>
      </c>
      <c r="F393" s="10">
        <v>60000</v>
      </c>
      <c r="G393" s="10">
        <v>60000</v>
      </c>
      <c r="H393" s="11">
        <f t="shared" si="11"/>
        <v>0.5</v>
      </c>
      <c r="I393" s="12">
        <v>0.91669999999999996</v>
      </c>
      <c r="J393" s="12">
        <f t="shared" si="12"/>
        <v>-0.41669999999999996</v>
      </c>
    </row>
    <row r="394" spans="1:10" ht="78">
      <c r="A394" s="9" t="s">
        <v>950</v>
      </c>
      <c r="B394" s="9" t="s">
        <v>1051</v>
      </c>
      <c r="C394" s="9" t="s">
        <v>1052</v>
      </c>
      <c r="D394" s="9" t="s">
        <v>1053</v>
      </c>
      <c r="E394" s="10">
        <v>70000</v>
      </c>
      <c r="F394" s="10">
        <v>0</v>
      </c>
      <c r="G394" s="10">
        <v>70000</v>
      </c>
      <c r="H394" s="11">
        <f t="shared" si="11"/>
        <v>0</v>
      </c>
      <c r="I394" s="12">
        <v>0.91669999999999996</v>
      </c>
      <c r="J394" s="12">
        <f t="shared" si="12"/>
        <v>-0.91669999999999996</v>
      </c>
    </row>
    <row r="395" spans="1:10" ht="78">
      <c r="A395" s="9" t="s">
        <v>950</v>
      </c>
      <c r="B395" s="9" t="s">
        <v>1054</v>
      </c>
      <c r="C395" s="9" t="s">
        <v>1055</v>
      </c>
      <c r="D395" s="9" t="s">
        <v>1056</v>
      </c>
      <c r="E395" s="10">
        <v>20000</v>
      </c>
      <c r="F395" s="10">
        <v>14767.96</v>
      </c>
      <c r="G395" s="10">
        <v>5232.04</v>
      </c>
      <c r="H395" s="11">
        <f t="shared" si="11"/>
        <v>0.738398</v>
      </c>
      <c r="I395" s="12">
        <v>0.91669999999999996</v>
      </c>
      <c r="J395" s="12">
        <f t="shared" si="12"/>
        <v>-0.17830199999999996</v>
      </c>
    </row>
    <row r="396" spans="1:10" ht="78">
      <c r="A396" s="9" t="s">
        <v>950</v>
      </c>
      <c r="B396" s="9" t="s">
        <v>1057</v>
      </c>
      <c r="C396" s="9" t="s">
        <v>1058</v>
      </c>
      <c r="D396" s="9" t="s">
        <v>1059</v>
      </c>
      <c r="E396" s="10">
        <v>25000</v>
      </c>
      <c r="F396" s="10">
        <v>0</v>
      </c>
      <c r="G396" s="10">
        <v>25000</v>
      </c>
      <c r="H396" s="11">
        <f t="shared" si="11"/>
        <v>0</v>
      </c>
      <c r="I396" s="12">
        <v>0.91669999999999996</v>
      </c>
      <c r="J396" s="12">
        <f t="shared" si="12"/>
        <v>-0.91669999999999996</v>
      </c>
    </row>
    <row r="397" spans="1:10" ht="78">
      <c r="A397" s="9" t="s">
        <v>950</v>
      </c>
      <c r="B397" s="9" t="s">
        <v>1060</v>
      </c>
      <c r="C397" s="9" t="s">
        <v>1061</v>
      </c>
      <c r="D397" s="9" t="s">
        <v>1062</v>
      </c>
      <c r="E397" s="10">
        <v>200000</v>
      </c>
      <c r="F397" s="10">
        <v>200000</v>
      </c>
      <c r="G397" s="10">
        <v>0</v>
      </c>
      <c r="H397" s="11">
        <f t="shared" si="11"/>
        <v>1</v>
      </c>
      <c r="I397" s="12">
        <v>0.91669999999999996</v>
      </c>
      <c r="J397" s="12">
        <f t="shared" si="12"/>
        <v>8.3300000000000041E-2</v>
      </c>
    </row>
    <row r="398" spans="1:10" ht="62.4">
      <c r="A398" s="9" t="s">
        <v>950</v>
      </c>
      <c r="B398" s="9" t="s">
        <v>1063</v>
      </c>
      <c r="C398" s="9" t="s">
        <v>820</v>
      </c>
      <c r="D398" s="9" t="s">
        <v>953</v>
      </c>
      <c r="E398" s="10">
        <v>50000</v>
      </c>
      <c r="F398" s="10">
        <v>0</v>
      </c>
      <c r="G398" s="10">
        <v>50000</v>
      </c>
      <c r="H398" s="11">
        <f t="shared" si="11"/>
        <v>0</v>
      </c>
      <c r="I398" s="12">
        <v>0.91669999999999996</v>
      </c>
      <c r="J398" s="12">
        <f t="shared" si="12"/>
        <v>-0.91669999999999996</v>
      </c>
    </row>
    <row r="399" spans="1:10" ht="46.8">
      <c r="A399" s="13" t="s">
        <v>1064</v>
      </c>
      <c r="B399" s="9"/>
      <c r="C399" s="9"/>
      <c r="D399" s="9"/>
      <c r="E399" s="10">
        <f>SUBTOTAL(9,E357:E398)</f>
        <v>13212700</v>
      </c>
      <c r="F399" s="10">
        <f>SUBTOTAL(9,F357:F398)</f>
        <v>7752449.2700000014</v>
      </c>
      <c r="G399" s="10">
        <f>SUBTOTAL(9,G357:G398)</f>
        <v>5460250.7300000004</v>
      </c>
      <c r="H399" s="11">
        <f>F399/E399</f>
        <v>0.58674224571813494</v>
      </c>
      <c r="I399" s="12">
        <v>0.91669999999999996</v>
      </c>
      <c r="J399" s="12">
        <f>H399-I399</f>
        <v>-0.32995775428186502</v>
      </c>
    </row>
    <row r="400" spans="1:10" ht="62.4">
      <c r="A400" s="9" t="s">
        <v>1065</v>
      </c>
      <c r="B400" s="9" t="s">
        <v>1066</v>
      </c>
      <c r="C400" s="9" t="s">
        <v>1067</v>
      </c>
      <c r="D400" s="9" t="s">
        <v>1068</v>
      </c>
      <c r="E400" s="10">
        <v>250000</v>
      </c>
      <c r="F400" s="10">
        <v>245740.32</v>
      </c>
      <c r="G400" s="10">
        <v>4259.68</v>
      </c>
      <c r="H400" s="11">
        <f t="shared" si="11"/>
        <v>0.98296128000000005</v>
      </c>
      <c r="I400" s="12">
        <v>0.91669999999999996</v>
      </c>
      <c r="J400" s="12">
        <f t="shared" si="12"/>
        <v>6.6261280000000089E-2</v>
      </c>
    </row>
    <row r="401" spans="1:10" ht="62.4">
      <c r="A401" s="9" t="s">
        <v>1065</v>
      </c>
      <c r="B401" s="9" t="s">
        <v>1069</v>
      </c>
      <c r="C401" s="9" t="s">
        <v>1070</v>
      </c>
      <c r="D401" s="9" t="s">
        <v>1071</v>
      </c>
      <c r="E401" s="10">
        <v>130000</v>
      </c>
      <c r="F401" s="10">
        <v>127300</v>
      </c>
      <c r="G401" s="10">
        <v>2700</v>
      </c>
      <c r="H401" s="11">
        <f t="shared" si="11"/>
        <v>0.97923076923076924</v>
      </c>
      <c r="I401" s="12">
        <v>0.91669999999999996</v>
      </c>
      <c r="J401" s="12">
        <f t="shared" si="12"/>
        <v>6.2530769230769279E-2</v>
      </c>
    </row>
    <row r="402" spans="1:10" ht="62.4">
      <c r="A402" s="9" t="s">
        <v>1065</v>
      </c>
      <c r="B402" s="9" t="s">
        <v>1072</v>
      </c>
      <c r="C402" s="9" t="s">
        <v>1073</v>
      </c>
      <c r="D402" s="9" t="s">
        <v>1074</v>
      </c>
      <c r="E402" s="10">
        <v>10000</v>
      </c>
      <c r="F402" s="10">
        <v>6583.5</v>
      </c>
      <c r="G402" s="10">
        <v>3416.5</v>
      </c>
      <c r="H402" s="11">
        <f t="shared" si="11"/>
        <v>0.65834999999999999</v>
      </c>
      <c r="I402" s="12">
        <v>0.91669999999999996</v>
      </c>
      <c r="J402" s="12">
        <f t="shared" si="12"/>
        <v>-0.25834999999999997</v>
      </c>
    </row>
    <row r="403" spans="1:10" ht="62.4">
      <c r="A403" s="9" t="s">
        <v>1065</v>
      </c>
      <c r="B403" s="9" t="s">
        <v>1075</v>
      </c>
      <c r="C403" s="9" t="s">
        <v>1076</v>
      </c>
      <c r="D403" s="9" t="s">
        <v>1077</v>
      </c>
      <c r="E403" s="10">
        <v>10000</v>
      </c>
      <c r="F403" s="10">
        <v>0</v>
      </c>
      <c r="G403" s="10">
        <v>10000</v>
      </c>
      <c r="H403" s="11">
        <f t="shared" ref="H403:H474" si="13">F403/E403</f>
        <v>0</v>
      </c>
      <c r="I403" s="12">
        <v>0.91669999999999996</v>
      </c>
      <c r="J403" s="12">
        <f t="shared" si="12"/>
        <v>-0.91669999999999996</v>
      </c>
    </row>
    <row r="404" spans="1:10" ht="62.4">
      <c r="A404" s="9" t="s">
        <v>1065</v>
      </c>
      <c r="B404" s="9" t="s">
        <v>1078</v>
      </c>
      <c r="C404" s="9" t="s">
        <v>1079</v>
      </c>
      <c r="D404" s="9" t="s">
        <v>1080</v>
      </c>
      <c r="E404" s="10">
        <v>15000</v>
      </c>
      <c r="F404" s="10">
        <v>14997.28</v>
      </c>
      <c r="G404" s="10">
        <v>2.72</v>
      </c>
      <c r="H404" s="11">
        <f t="shared" si="13"/>
        <v>0.99981866666666674</v>
      </c>
      <c r="I404" s="12">
        <v>0.91669999999999996</v>
      </c>
      <c r="J404" s="12">
        <f t="shared" si="12"/>
        <v>8.3118666666666785E-2</v>
      </c>
    </row>
    <row r="405" spans="1:10" ht="62.4">
      <c r="A405" s="9" t="s">
        <v>1065</v>
      </c>
      <c r="B405" s="9" t="s">
        <v>1081</v>
      </c>
      <c r="C405" s="9" t="s">
        <v>1082</v>
      </c>
      <c r="D405" s="9" t="s">
        <v>1083</v>
      </c>
      <c r="E405" s="10">
        <v>15000</v>
      </c>
      <c r="F405" s="10">
        <v>4542.8</v>
      </c>
      <c r="G405" s="10">
        <v>10457.200000000001</v>
      </c>
      <c r="H405" s="11">
        <f t="shared" si="13"/>
        <v>0.30285333333333336</v>
      </c>
      <c r="I405" s="12">
        <v>0.91669999999999996</v>
      </c>
      <c r="J405" s="12">
        <f t="shared" si="12"/>
        <v>-0.61384666666666665</v>
      </c>
    </row>
    <row r="406" spans="1:10" ht="78">
      <c r="A406" s="9" t="s">
        <v>1065</v>
      </c>
      <c r="B406" s="9" t="s">
        <v>1084</v>
      </c>
      <c r="C406" s="9" t="s">
        <v>1085</v>
      </c>
      <c r="D406" s="9" t="s">
        <v>1083</v>
      </c>
      <c r="E406" s="10">
        <v>20000</v>
      </c>
      <c r="F406" s="10">
        <v>19991.8</v>
      </c>
      <c r="G406" s="10">
        <v>8.1999999999999993</v>
      </c>
      <c r="H406" s="11">
        <f t="shared" si="13"/>
        <v>0.99958999999999998</v>
      </c>
      <c r="I406" s="12">
        <v>0.91669999999999996</v>
      </c>
      <c r="J406" s="12">
        <f t="shared" si="12"/>
        <v>8.2890000000000019E-2</v>
      </c>
    </row>
    <row r="407" spans="1:10" ht="78">
      <c r="A407" s="9" t="s">
        <v>1065</v>
      </c>
      <c r="B407" s="9" t="s">
        <v>1086</v>
      </c>
      <c r="C407" s="9" t="s">
        <v>1087</v>
      </c>
      <c r="D407" s="9" t="s">
        <v>1083</v>
      </c>
      <c r="E407" s="10">
        <v>100000</v>
      </c>
      <c r="F407" s="10">
        <v>56683.79</v>
      </c>
      <c r="G407" s="10">
        <v>43316.21</v>
      </c>
      <c r="H407" s="11">
        <f t="shared" si="13"/>
        <v>0.56683790000000001</v>
      </c>
      <c r="I407" s="12">
        <v>0.91669999999999996</v>
      </c>
      <c r="J407" s="12">
        <f t="shared" si="12"/>
        <v>-0.34986209999999995</v>
      </c>
    </row>
    <row r="408" spans="1:10" ht="46.8">
      <c r="A408" s="9" t="s">
        <v>1065</v>
      </c>
      <c r="B408" s="9" t="s">
        <v>1088</v>
      </c>
      <c r="C408" s="9" t="s">
        <v>1089</v>
      </c>
      <c r="D408" s="9" t="s">
        <v>1068</v>
      </c>
      <c r="E408" s="10">
        <v>475000</v>
      </c>
      <c r="F408" s="10">
        <v>174918.96</v>
      </c>
      <c r="G408" s="10">
        <v>300081.03999999998</v>
      </c>
      <c r="H408" s="11">
        <f t="shared" si="13"/>
        <v>0.36825044210526314</v>
      </c>
      <c r="I408" s="12">
        <v>0.91669999999999996</v>
      </c>
      <c r="J408" s="12">
        <f t="shared" si="12"/>
        <v>-0.54844955789473682</v>
      </c>
    </row>
    <row r="409" spans="1:10" ht="78">
      <c r="A409" s="9" t="s">
        <v>1065</v>
      </c>
      <c r="B409" s="9" t="s">
        <v>1090</v>
      </c>
      <c r="C409" s="9" t="s">
        <v>1091</v>
      </c>
      <c r="D409" s="9" t="s">
        <v>1092</v>
      </c>
      <c r="E409" s="10">
        <v>50000</v>
      </c>
      <c r="F409" s="10">
        <v>41503.339999999997</v>
      </c>
      <c r="G409" s="10">
        <v>8496.66</v>
      </c>
      <c r="H409" s="11">
        <f t="shared" si="13"/>
        <v>0.83006679999999988</v>
      </c>
      <c r="I409" s="12">
        <v>0.91669999999999996</v>
      </c>
      <c r="J409" s="12">
        <f t="shared" si="12"/>
        <v>-8.6633200000000077E-2</v>
      </c>
    </row>
    <row r="410" spans="1:10" ht="62.4">
      <c r="A410" s="9" t="s">
        <v>1065</v>
      </c>
      <c r="B410" s="9" t="s">
        <v>1093</v>
      </c>
      <c r="C410" s="9" t="s">
        <v>1094</v>
      </c>
      <c r="D410" s="9" t="s">
        <v>1095</v>
      </c>
      <c r="E410" s="10">
        <v>30000</v>
      </c>
      <c r="F410" s="10">
        <v>29831</v>
      </c>
      <c r="G410" s="10">
        <v>169</v>
      </c>
      <c r="H410" s="11">
        <f t="shared" si="13"/>
        <v>0.99436666666666662</v>
      </c>
      <c r="I410" s="12">
        <v>0.91669999999999996</v>
      </c>
      <c r="J410" s="12">
        <f t="shared" si="12"/>
        <v>7.7666666666666662E-2</v>
      </c>
    </row>
    <row r="411" spans="1:10" ht="78">
      <c r="A411" s="9" t="s">
        <v>1065</v>
      </c>
      <c r="B411" s="9" t="s">
        <v>1096</v>
      </c>
      <c r="C411" s="9" t="s">
        <v>1097</v>
      </c>
      <c r="D411" s="9" t="s">
        <v>1098</v>
      </c>
      <c r="E411" s="10">
        <v>25000</v>
      </c>
      <c r="F411" s="10">
        <v>0</v>
      </c>
      <c r="G411" s="10">
        <v>25000</v>
      </c>
      <c r="H411" s="11">
        <f t="shared" si="13"/>
        <v>0</v>
      </c>
      <c r="I411" s="12">
        <v>0.91669999999999996</v>
      </c>
      <c r="J411" s="12">
        <f t="shared" si="12"/>
        <v>-0.91669999999999996</v>
      </c>
    </row>
    <row r="412" spans="1:10" ht="62.4">
      <c r="A412" s="9" t="s">
        <v>1065</v>
      </c>
      <c r="B412" s="9" t="s">
        <v>1099</v>
      </c>
      <c r="C412" s="9" t="s">
        <v>1100</v>
      </c>
      <c r="D412" s="9" t="s">
        <v>1101</v>
      </c>
      <c r="E412" s="10">
        <v>30000</v>
      </c>
      <c r="F412" s="10">
        <v>25806</v>
      </c>
      <c r="G412" s="10">
        <v>4194</v>
      </c>
      <c r="H412" s="11">
        <f t="shared" si="13"/>
        <v>0.86019999999999996</v>
      </c>
      <c r="I412" s="12">
        <v>0.91669999999999996</v>
      </c>
      <c r="J412" s="12">
        <f t="shared" si="12"/>
        <v>-5.6499999999999995E-2</v>
      </c>
    </row>
    <row r="413" spans="1:10" ht="62.4">
      <c r="A413" s="13" t="s">
        <v>1102</v>
      </c>
      <c r="B413" s="9"/>
      <c r="C413" s="9"/>
      <c r="D413" s="9"/>
      <c r="E413" s="10">
        <f>SUBTOTAL(9,E400:E412)</f>
        <v>1160000</v>
      </c>
      <c r="F413" s="10">
        <f>SUBTOTAL(9,F400:F412)</f>
        <v>747898.78999999992</v>
      </c>
      <c r="G413" s="10">
        <f>SUBTOTAL(9,G400:G412)</f>
        <v>412101.20999999996</v>
      </c>
      <c r="H413" s="11">
        <f>F413/E413</f>
        <v>0.64474033620689652</v>
      </c>
      <c r="I413" s="12">
        <v>0.91669999999999996</v>
      </c>
      <c r="J413" s="12">
        <f>H413-I413</f>
        <v>-0.27195966379310343</v>
      </c>
    </row>
    <row r="414" spans="1:10" ht="62.4">
      <c r="A414" s="9" t="s">
        <v>1103</v>
      </c>
      <c r="B414" s="9" t="s">
        <v>1104</v>
      </c>
      <c r="C414" s="9" t="s">
        <v>1105</v>
      </c>
      <c r="D414" s="9" t="s">
        <v>1106</v>
      </c>
      <c r="E414" s="10">
        <v>250000</v>
      </c>
      <c r="F414" s="10">
        <v>5628</v>
      </c>
      <c r="G414" s="10">
        <v>244372</v>
      </c>
      <c r="H414" s="11">
        <f t="shared" si="13"/>
        <v>2.2512000000000001E-2</v>
      </c>
      <c r="I414" s="12">
        <v>0.91669999999999996</v>
      </c>
      <c r="J414" s="12">
        <f t="shared" si="12"/>
        <v>-0.89418799999999998</v>
      </c>
    </row>
    <row r="415" spans="1:10" ht="62.4">
      <c r="A415" s="9" t="s">
        <v>1103</v>
      </c>
      <c r="B415" s="9" t="s">
        <v>1107</v>
      </c>
      <c r="C415" s="9" t="s">
        <v>1108</v>
      </c>
      <c r="D415" s="9" t="s">
        <v>1109</v>
      </c>
      <c r="E415" s="10">
        <v>20000</v>
      </c>
      <c r="F415" s="10">
        <v>0</v>
      </c>
      <c r="G415" s="10">
        <v>20000</v>
      </c>
      <c r="H415" s="11">
        <f t="shared" si="13"/>
        <v>0</v>
      </c>
      <c r="I415" s="12">
        <v>0.91669999999999996</v>
      </c>
      <c r="J415" s="12">
        <f t="shared" si="12"/>
        <v>-0.91669999999999996</v>
      </c>
    </row>
    <row r="416" spans="1:10" ht="46.8">
      <c r="A416" s="9" t="s">
        <v>1103</v>
      </c>
      <c r="B416" s="9" t="s">
        <v>1110</v>
      </c>
      <c r="C416" s="9" t="s">
        <v>1111</v>
      </c>
      <c r="D416" s="9" t="s">
        <v>1106</v>
      </c>
      <c r="E416" s="10">
        <v>25000</v>
      </c>
      <c r="F416" s="10">
        <v>0</v>
      </c>
      <c r="G416" s="10">
        <v>25000</v>
      </c>
      <c r="H416" s="11">
        <f t="shared" si="13"/>
        <v>0</v>
      </c>
      <c r="I416" s="12">
        <v>0.91669999999999996</v>
      </c>
      <c r="J416" s="12">
        <f t="shared" si="12"/>
        <v>-0.91669999999999996</v>
      </c>
    </row>
    <row r="417" spans="1:10" ht="46.8">
      <c r="A417" s="13" t="s">
        <v>1112</v>
      </c>
      <c r="B417" s="9"/>
      <c r="C417" s="9"/>
      <c r="D417" s="9"/>
      <c r="E417" s="10">
        <f>SUBTOTAL(9,E414:E416)</f>
        <v>295000</v>
      </c>
      <c r="F417" s="10">
        <f>SUBTOTAL(9,F414:F416)</f>
        <v>5628</v>
      </c>
      <c r="G417" s="10">
        <f>SUBTOTAL(9,G414:G416)</f>
        <v>289372</v>
      </c>
      <c r="H417" s="11">
        <f>F417/E417</f>
        <v>1.9077966101694915E-2</v>
      </c>
      <c r="I417" s="12">
        <v>0.91669999999999996</v>
      </c>
      <c r="J417" s="12">
        <f>H417-I417</f>
        <v>-0.89762203389830508</v>
      </c>
    </row>
    <row r="418" spans="1:10" ht="31.2">
      <c r="A418" s="9" t="s">
        <v>1113</v>
      </c>
      <c r="B418" s="9" t="s">
        <v>1114</v>
      </c>
      <c r="C418" s="9" t="s">
        <v>1115</v>
      </c>
      <c r="D418" s="9" t="s">
        <v>1116</v>
      </c>
      <c r="E418" s="10">
        <v>12051.6</v>
      </c>
      <c r="F418" s="10">
        <v>12051.6</v>
      </c>
      <c r="G418" s="10">
        <v>0</v>
      </c>
      <c r="H418" s="11">
        <f t="shared" si="13"/>
        <v>1</v>
      </c>
      <c r="I418" s="12">
        <v>0.91669999999999996</v>
      </c>
      <c r="J418" s="12">
        <f t="shared" si="12"/>
        <v>8.3300000000000041E-2</v>
      </c>
    </row>
    <row r="419" spans="1:10" ht="31.2">
      <c r="A419" s="13" t="s">
        <v>1117</v>
      </c>
      <c r="B419" s="9"/>
      <c r="C419" s="9"/>
      <c r="D419" s="9"/>
      <c r="E419" s="10">
        <f>SUBTOTAL(9,E418:E418)</f>
        <v>12051.6</v>
      </c>
      <c r="F419" s="10">
        <f>SUBTOTAL(9,F418:F418)</f>
        <v>12051.6</v>
      </c>
      <c r="G419" s="10">
        <f>SUBTOTAL(9,G418:G418)</f>
        <v>0</v>
      </c>
      <c r="H419" s="11">
        <f>F419/E419</f>
        <v>1</v>
      </c>
      <c r="I419" s="12">
        <v>0.91669999999999996</v>
      </c>
      <c r="J419" s="12">
        <f>H419-I419</f>
        <v>8.3300000000000041E-2</v>
      </c>
    </row>
    <row r="420" spans="1:10" ht="62.4">
      <c r="A420" s="9" t="s">
        <v>1118</v>
      </c>
      <c r="B420" s="9" t="s">
        <v>1119</v>
      </c>
      <c r="C420" s="9" t="s">
        <v>1120</v>
      </c>
      <c r="D420" s="9" t="s">
        <v>1121</v>
      </c>
      <c r="E420" s="10">
        <v>20000</v>
      </c>
      <c r="F420" s="10">
        <v>0</v>
      </c>
      <c r="G420" s="10">
        <v>20000</v>
      </c>
      <c r="H420" s="11">
        <f t="shared" si="13"/>
        <v>0</v>
      </c>
      <c r="I420" s="12">
        <v>0.91669999999999996</v>
      </c>
      <c r="J420" s="12">
        <f t="shared" si="12"/>
        <v>-0.91669999999999996</v>
      </c>
    </row>
    <row r="421" spans="1:10" ht="78">
      <c r="A421" s="13" t="s">
        <v>1122</v>
      </c>
      <c r="B421" s="9"/>
      <c r="C421" s="9"/>
      <c r="D421" s="9"/>
      <c r="E421" s="10">
        <f>SUBTOTAL(9,E420:E420)</f>
        <v>20000</v>
      </c>
      <c r="F421" s="10">
        <f>SUBTOTAL(9,F420:F420)</f>
        <v>0</v>
      </c>
      <c r="G421" s="10">
        <f>SUBTOTAL(9,G420:G420)</f>
        <v>20000</v>
      </c>
      <c r="H421" s="11">
        <f>F421/E421</f>
        <v>0</v>
      </c>
      <c r="I421" s="12">
        <v>0.91669999999999996</v>
      </c>
      <c r="J421" s="12">
        <f>H421-I421</f>
        <v>-0.91669999999999996</v>
      </c>
    </row>
    <row r="422" spans="1:10" ht="109.2">
      <c r="A422" s="9" t="s">
        <v>1123</v>
      </c>
      <c r="B422" s="9" t="s">
        <v>1124</v>
      </c>
      <c r="C422" s="9" t="s">
        <v>1125</v>
      </c>
      <c r="D422" s="9" t="s">
        <v>1126</v>
      </c>
      <c r="E422" s="10">
        <v>20000</v>
      </c>
      <c r="F422" s="10">
        <v>0</v>
      </c>
      <c r="G422" s="10">
        <v>20000</v>
      </c>
      <c r="H422" s="11">
        <f t="shared" si="13"/>
        <v>0</v>
      </c>
      <c r="I422" s="12">
        <v>0.91669999999999996</v>
      </c>
      <c r="J422" s="12">
        <f t="shared" si="12"/>
        <v>-0.91669999999999996</v>
      </c>
    </row>
    <row r="423" spans="1:10" ht="124.8">
      <c r="A423" s="13" t="s">
        <v>1127</v>
      </c>
      <c r="B423" s="9"/>
      <c r="C423" s="9"/>
      <c r="D423" s="9"/>
      <c r="E423" s="10">
        <f>SUBTOTAL(9,E422:E422)</f>
        <v>20000</v>
      </c>
      <c r="F423" s="10">
        <f>SUBTOTAL(9,F422:F422)</f>
        <v>0</v>
      </c>
      <c r="G423" s="10">
        <f>SUBTOTAL(9,G422:G422)</f>
        <v>20000</v>
      </c>
      <c r="H423" s="11">
        <f>F423/E423</f>
        <v>0</v>
      </c>
      <c r="I423" s="12">
        <v>0.91669999999999996</v>
      </c>
      <c r="J423" s="12">
        <f>H423-I423</f>
        <v>-0.91669999999999996</v>
      </c>
    </row>
    <row r="424" spans="1:10" ht="46.8">
      <c r="A424" s="9" t="s">
        <v>1128</v>
      </c>
      <c r="B424" s="9" t="s">
        <v>1129</v>
      </c>
      <c r="C424" s="9" t="s">
        <v>1130</v>
      </c>
      <c r="D424" s="9" t="s">
        <v>1131</v>
      </c>
      <c r="E424" s="10">
        <v>640000</v>
      </c>
      <c r="F424" s="10">
        <v>441005.7</v>
      </c>
      <c r="G424" s="10">
        <v>198994.3</v>
      </c>
      <c r="H424" s="11">
        <f t="shared" si="13"/>
        <v>0.68907140625000007</v>
      </c>
      <c r="I424" s="12">
        <v>0.91669999999999996</v>
      </c>
      <c r="J424" s="12">
        <f t="shared" si="12"/>
        <v>-0.22762859374999989</v>
      </c>
    </row>
    <row r="425" spans="1:10" ht="31.2">
      <c r="A425" s="13" t="s">
        <v>1132</v>
      </c>
      <c r="B425" s="9"/>
      <c r="C425" s="9"/>
      <c r="D425" s="9"/>
      <c r="E425" s="10">
        <f>SUBTOTAL(9,E424:E424)</f>
        <v>640000</v>
      </c>
      <c r="F425" s="10">
        <f>SUBTOTAL(9,F424:F424)</f>
        <v>441005.7</v>
      </c>
      <c r="G425" s="10">
        <f>SUBTOTAL(9,G424:G424)</f>
        <v>198994.3</v>
      </c>
      <c r="H425" s="11">
        <f>F425/E425</f>
        <v>0.68907140625000007</v>
      </c>
      <c r="I425" s="12">
        <v>0.91669999999999996</v>
      </c>
      <c r="J425" s="12">
        <f>H425-I425</f>
        <v>-0.22762859374999989</v>
      </c>
    </row>
    <row r="426" spans="1:10" ht="62.4">
      <c r="A426" s="9" t="s">
        <v>1133</v>
      </c>
      <c r="B426" s="9" t="s">
        <v>1134</v>
      </c>
      <c r="C426" s="9" t="s">
        <v>1135</v>
      </c>
      <c r="D426" s="9" t="s">
        <v>1136</v>
      </c>
      <c r="E426" s="10">
        <v>300000</v>
      </c>
      <c r="F426" s="10">
        <v>25996.83</v>
      </c>
      <c r="G426" s="10">
        <v>274003.17</v>
      </c>
      <c r="H426" s="11">
        <f t="shared" si="13"/>
        <v>8.66561E-2</v>
      </c>
      <c r="I426" s="12">
        <v>0.91669999999999996</v>
      </c>
      <c r="J426" s="12">
        <f t="shared" si="12"/>
        <v>-0.83004389999999995</v>
      </c>
    </row>
    <row r="427" spans="1:10" ht="62.4">
      <c r="A427" s="9" t="s">
        <v>1133</v>
      </c>
      <c r="B427" s="9" t="s">
        <v>1137</v>
      </c>
      <c r="C427" s="9" t="s">
        <v>1138</v>
      </c>
      <c r="D427" s="9" t="s">
        <v>1139</v>
      </c>
      <c r="E427" s="10">
        <v>60000</v>
      </c>
      <c r="F427" s="10">
        <v>0</v>
      </c>
      <c r="G427" s="10">
        <v>60000</v>
      </c>
      <c r="H427" s="11">
        <f t="shared" si="13"/>
        <v>0</v>
      </c>
      <c r="I427" s="12">
        <v>0.91669999999999996</v>
      </c>
      <c r="J427" s="12">
        <f t="shared" si="12"/>
        <v>-0.91669999999999996</v>
      </c>
    </row>
    <row r="428" spans="1:10" ht="62.4">
      <c r="A428" s="9" t="s">
        <v>1133</v>
      </c>
      <c r="B428" s="9" t="s">
        <v>1140</v>
      </c>
      <c r="C428" s="9" t="s">
        <v>1141</v>
      </c>
      <c r="D428" s="9" t="s">
        <v>1142</v>
      </c>
      <c r="E428" s="10">
        <v>32000</v>
      </c>
      <c r="F428" s="10">
        <v>31652</v>
      </c>
      <c r="G428" s="10">
        <v>348</v>
      </c>
      <c r="H428" s="11">
        <f t="shared" si="13"/>
        <v>0.98912500000000003</v>
      </c>
      <c r="I428" s="12">
        <v>0.91669999999999996</v>
      </c>
      <c r="J428" s="12">
        <f t="shared" si="12"/>
        <v>7.2425000000000073E-2</v>
      </c>
    </row>
    <row r="429" spans="1:10" ht="62.4">
      <c r="A429" s="9" t="s">
        <v>1133</v>
      </c>
      <c r="B429" s="9" t="s">
        <v>1143</v>
      </c>
      <c r="C429" s="9" t="s">
        <v>1144</v>
      </c>
      <c r="D429" s="9" t="s">
        <v>1145</v>
      </c>
      <c r="E429" s="10">
        <v>20000</v>
      </c>
      <c r="F429" s="10">
        <v>19000</v>
      </c>
      <c r="G429" s="10">
        <v>1000</v>
      </c>
      <c r="H429" s="11">
        <f t="shared" si="13"/>
        <v>0.95</v>
      </c>
      <c r="I429" s="12">
        <v>0.91669999999999996</v>
      </c>
      <c r="J429" s="12">
        <f t="shared" si="12"/>
        <v>3.3299999999999996E-2</v>
      </c>
    </row>
    <row r="430" spans="1:10" ht="62.4">
      <c r="A430" s="9" t="s">
        <v>1133</v>
      </c>
      <c r="B430" s="9" t="s">
        <v>1146</v>
      </c>
      <c r="C430" s="9" t="s">
        <v>1147</v>
      </c>
      <c r="D430" s="9" t="s">
        <v>1148</v>
      </c>
      <c r="E430" s="10">
        <v>15000</v>
      </c>
      <c r="F430" s="10">
        <v>15000</v>
      </c>
      <c r="G430" s="10">
        <v>0</v>
      </c>
      <c r="H430" s="11">
        <f t="shared" si="13"/>
        <v>1</v>
      </c>
      <c r="I430" s="12">
        <v>0.91669999999999996</v>
      </c>
      <c r="J430" s="12">
        <f t="shared" si="12"/>
        <v>8.3300000000000041E-2</v>
      </c>
    </row>
    <row r="431" spans="1:10" ht="62.4">
      <c r="A431" s="9" t="s">
        <v>1133</v>
      </c>
      <c r="B431" s="9" t="s">
        <v>1149</v>
      </c>
      <c r="C431" s="9" t="s">
        <v>1150</v>
      </c>
      <c r="D431" s="9" t="s">
        <v>1136</v>
      </c>
      <c r="E431" s="10">
        <v>20000</v>
      </c>
      <c r="F431" s="10">
        <v>0</v>
      </c>
      <c r="G431" s="10">
        <v>20000</v>
      </c>
      <c r="H431" s="11">
        <f t="shared" si="13"/>
        <v>0</v>
      </c>
      <c r="I431" s="12">
        <v>0.91669999999999996</v>
      </c>
      <c r="J431" s="12">
        <f t="shared" si="12"/>
        <v>-0.91669999999999996</v>
      </c>
    </row>
    <row r="432" spans="1:10" ht="62.4">
      <c r="A432" s="9" t="s">
        <v>1133</v>
      </c>
      <c r="B432" s="9" t="s">
        <v>1151</v>
      </c>
      <c r="C432" s="9" t="s">
        <v>1152</v>
      </c>
      <c r="D432" s="9" t="s">
        <v>1136</v>
      </c>
      <c r="E432" s="10">
        <v>336000</v>
      </c>
      <c r="F432" s="10">
        <v>171663.33</v>
      </c>
      <c r="G432" s="10">
        <v>164336.67000000001</v>
      </c>
      <c r="H432" s="11">
        <f t="shared" si="13"/>
        <v>0.51090276785714284</v>
      </c>
      <c r="I432" s="12">
        <v>0.91669999999999996</v>
      </c>
      <c r="J432" s="12">
        <f t="shared" si="12"/>
        <v>-0.40579723214285712</v>
      </c>
    </row>
    <row r="433" spans="1:10" ht="62.4">
      <c r="A433" s="13" t="s">
        <v>1153</v>
      </c>
      <c r="B433" s="9"/>
      <c r="C433" s="9"/>
      <c r="D433" s="9"/>
      <c r="E433" s="10">
        <f>SUBTOTAL(9,E426:E432)</f>
        <v>783000</v>
      </c>
      <c r="F433" s="10">
        <f>SUBTOTAL(9,F426:F432)</f>
        <v>263312.15999999997</v>
      </c>
      <c r="G433" s="10">
        <f>SUBTOTAL(9,G426:G432)</f>
        <v>519687.83999999997</v>
      </c>
      <c r="H433" s="11">
        <f>F433/E433</f>
        <v>0.33628628352490419</v>
      </c>
      <c r="I433" s="12">
        <v>0.91669999999999996</v>
      </c>
      <c r="J433" s="12">
        <f>H433-I433</f>
        <v>-0.58041371647509576</v>
      </c>
    </row>
    <row r="434" spans="1:10" ht="62.4">
      <c r="A434" s="9" t="s">
        <v>1154</v>
      </c>
      <c r="B434" s="9" t="s">
        <v>1155</v>
      </c>
      <c r="C434" s="9" t="s">
        <v>1156</v>
      </c>
      <c r="D434" s="9" t="s">
        <v>1157</v>
      </c>
      <c r="E434" s="10">
        <v>250000</v>
      </c>
      <c r="F434" s="10">
        <v>239735.26</v>
      </c>
      <c r="G434" s="10">
        <v>10264.74</v>
      </c>
      <c r="H434" s="11">
        <f t="shared" si="13"/>
        <v>0.95894104000000002</v>
      </c>
      <c r="I434" s="12">
        <v>0.91669999999999996</v>
      </c>
      <c r="J434" s="12">
        <f t="shared" si="12"/>
        <v>4.2241040000000063E-2</v>
      </c>
    </row>
    <row r="435" spans="1:10" ht="62.4">
      <c r="A435" s="9" t="s">
        <v>1154</v>
      </c>
      <c r="B435" s="9" t="s">
        <v>1158</v>
      </c>
      <c r="C435" s="9" t="s">
        <v>1159</v>
      </c>
      <c r="D435" s="9" t="s">
        <v>1160</v>
      </c>
      <c r="E435" s="10">
        <v>21000</v>
      </c>
      <c r="F435" s="10">
        <v>21000</v>
      </c>
      <c r="G435" s="10">
        <v>0</v>
      </c>
      <c r="H435" s="11">
        <f t="shared" si="13"/>
        <v>1</v>
      </c>
      <c r="I435" s="12">
        <v>0.91669999999999996</v>
      </c>
      <c r="J435" s="12">
        <f t="shared" si="12"/>
        <v>8.3300000000000041E-2</v>
      </c>
    </row>
    <row r="436" spans="1:10" ht="62.4">
      <c r="A436" s="9" t="s">
        <v>1154</v>
      </c>
      <c r="B436" s="9" t="s">
        <v>1161</v>
      </c>
      <c r="C436" s="9" t="s">
        <v>1162</v>
      </c>
      <c r="D436" s="9" t="s">
        <v>1163</v>
      </c>
      <c r="E436" s="10">
        <v>20000</v>
      </c>
      <c r="F436" s="10">
        <v>16691.099999999999</v>
      </c>
      <c r="G436" s="10">
        <v>3308.9</v>
      </c>
      <c r="H436" s="11">
        <f t="shared" si="13"/>
        <v>0.83455499999999994</v>
      </c>
      <c r="I436" s="12">
        <v>0.91669999999999996</v>
      </c>
      <c r="J436" s="12">
        <f t="shared" si="12"/>
        <v>-8.2145000000000024E-2</v>
      </c>
    </row>
    <row r="437" spans="1:10" ht="78">
      <c r="A437" s="9" t="s">
        <v>1154</v>
      </c>
      <c r="B437" s="9" t="s">
        <v>1164</v>
      </c>
      <c r="C437" s="9" t="s">
        <v>1165</v>
      </c>
      <c r="D437" s="9" t="s">
        <v>1166</v>
      </c>
      <c r="E437" s="10">
        <v>15000</v>
      </c>
      <c r="F437" s="10">
        <v>15000</v>
      </c>
      <c r="G437" s="10">
        <v>0</v>
      </c>
      <c r="H437" s="11">
        <f t="shared" si="13"/>
        <v>1</v>
      </c>
      <c r="I437" s="12">
        <v>0.91669999999999996</v>
      </c>
      <c r="J437" s="12">
        <f t="shared" si="12"/>
        <v>8.3300000000000041E-2</v>
      </c>
    </row>
    <row r="438" spans="1:10" ht="78">
      <c r="A438" s="9" t="s">
        <v>1154</v>
      </c>
      <c r="B438" s="9" t="s">
        <v>1167</v>
      </c>
      <c r="C438" s="9" t="s">
        <v>1168</v>
      </c>
      <c r="D438" s="9" t="s">
        <v>1169</v>
      </c>
      <c r="E438" s="10">
        <v>50000</v>
      </c>
      <c r="F438" s="10">
        <v>38345</v>
      </c>
      <c r="G438" s="10">
        <v>11655</v>
      </c>
      <c r="H438" s="11">
        <f t="shared" si="13"/>
        <v>0.76690000000000003</v>
      </c>
      <c r="I438" s="12">
        <v>0.91669999999999996</v>
      </c>
      <c r="J438" s="12">
        <f t="shared" si="12"/>
        <v>-0.14979999999999993</v>
      </c>
    </row>
    <row r="439" spans="1:10" ht="78">
      <c r="A439" s="9" t="s">
        <v>1154</v>
      </c>
      <c r="B439" s="9" t="s">
        <v>1170</v>
      </c>
      <c r="C439" s="9" t="s">
        <v>1171</v>
      </c>
      <c r="D439" s="9" t="s">
        <v>1172</v>
      </c>
      <c r="E439" s="10">
        <v>50000</v>
      </c>
      <c r="F439" s="10">
        <v>0</v>
      </c>
      <c r="G439" s="10">
        <v>50000</v>
      </c>
      <c r="H439" s="11">
        <f t="shared" si="13"/>
        <v>0</v>
      </c>
      <c r="I439" s="12">
        <v>0.91669999999999996</v>
      </c>
      <c r="J439" s="12">
        <f t="shared" si="12"/>
        <v>-0.91669999999999996</v>
      </c>
    </row>
    <row r="440" spans="1:10" ht="62.4">
      <c r="A440" s="9" t="s">
        <v>1154</v>
      </c>
      <c r="B440" s="9" t="s">
        <v>1173</v>
      </c>
      <c r="C440" s="9" t="s">
        <v>1174</v>
      </c>
      <c r="D440" s="9" t="s">
        <v>1157</v>
      </c>
      <c r="E440" s="10">
        <v>50000</v>
      </c>
      <c r="F440" s="10">
        <v>0</v>
      </c>
      <c r="G440" s="10">
        <v>50000</v>
      </c>
      <c r="H440" s="11">
        <f t="shared" si="13"/>
        <v>0</v>
      </c>
      <c r="I440" s="12">
        <v>0.91669999999999996</v>
      </c>
      <c r="J440" s="12">
        <f t="shared" si="12"/>
        <v>-0.91669999999999996</v>
      </c>
    </row>
    <row r="441" spans="1:10" ht="62.4">
      <c r="A441" s="9" t="s">
        <v>1154</v>
      </c>
      <c r="B441" s="9" t="s">
        <v>1175</v>
      </c>
      <c r="C441" s="9" t="s">
        <v>1176</v>
      </c>
      <c r="D441" s="9" t="s">
        <v>1177</v>
      </c>
      <c r="E441" s="10">
        <v>60000</v>
      </c>
      <c r="F441" s="10">
        <v>33022.68</v>
      </c>
      <c r="G441" s="10">
        <v>26977.32</v>
      </c>
      <c r="H441" s="11">
        <f t="shared" si="13"/>
        <v>0.55037800000000003</v>
      </c>
      <c r="I441" s="12">
        <v>0.91669999999999996</v>
      </c>
      <c r="J441" s="12">
        <f t="shared" si="12"/>
        <v>-0.36632199999999993</v>
      </c>
    </row>
    <row r="442" spans="1:10" ht="46.8">
      <c r="A442" s="9" t="s">
        <v>1154</v>
      </c>
      <c r="B442" s="9" t="s">
        <v>1178</v>
      </c>
      <c r="C442" s="9" t="s">
        <v>1179</v>
      </c>
      <c r="D442" s="9" t="s">
        <v>1157</v>
      </c>
      <c r="E442" s="10">
        <v>485000</v>
      </c>
      <c r="F442" s="10">
        <v>36522</v>
      </c>
      <c r="G442" s="10">
        <v>448478</v>
      </c>
      <c r="H442" s="11">
        <f t="shared" si="13"/>
        <v>7.5303092783505152E-2</v>
      </c>
      <c r="I442" s="12">
        <v>0.91669999999999996</v>
      </c>
      <c r="J442" s="12">
        <f t="shared" si="12"/>
        <v>-0.84139690721649485</v>
      </c>
    </row>
    <row r="443" spans="1:10" ht="78">
      <c r="A443" s="9" t="s">
        <v>1154</v>
      </c>
      <c r="B443" s="9" t="s">
        <v>1180</v>
      </c>
      <c r="C443" s="9" t="s">
        <v>1181</v>
      </c>
      <c r="D443" s="9" t="s">
        <v>1169</v>
      </c>
      <c r="E443" s="10">
        <v>50000</v>
      </c>
      <c r="F443" s="10">
        <v>40783.65</v>
      </c>
      <c r="G443" s="10">
        <v>9216.35</v>
      </c>
      <c r="H443" s="11">
        <f t="shared" si="13"/>
        <v>0.81567299999999998</v>
      </c>
      <c r="I443" s="12">
        <v>0.91669999999999996</v>
      </c>
      <c r="J443" s="12">
        <f t="shared" si="12"/>
        <v>-0.10102699999999998</v>
      </c>
    </row>
    <row r="444" spans="1:10" ht="78">
      <c r="A444" s="9" t="s">
        <v>1154</v>
      </c>
      <c r="B444" s="9" t="s">
        <v>1182</v>
      </c>
      <c r="C444" s="9" t="s">
        <v>1183</v>
      </c>
      <c r="D444" s="9" t="s">
        <v>1184</v>
      </c>
      <c r="E444" s="10">
        <v>20000</v>
      </c>
      <c r="F444" s="10">
        <v>15610</v>
      </c>
      <c r="G444" s="10">
        <v>4390</v>
      </c>
      <c r="H444" s="11">
        <f t="shared" si="13"/>
        <v>0.78049999999999997</v>
      </c>
      <c r="I444" s="12">
        <v>0.91669999999999996</v>
      </c>
      <c r="J444" s="12">
        <f t="shared" si="12"/>
        <v>-0.13619999999999999</v>
      </c>
    </row>
    <row r="445" spans="1:10" ht="78">
      <c r="A445" s="9" t="s">
        <v>1154</v>
      </c>
      <c r="B445" s="9" t="s">
        <v>1185</v>
      </c>
      <c r="C445" s="9" t="s">
        <v>1186</v>
      </c>
      <c r="D445" s="9" t="s">
        <v>1187</v>
      </c>
      <c r="E445" s="10">
        <v>20000</v>
      </c>
      <c r="F445" s="10">
        <v>6098.51</v>
      </c>
      <c r="G445" s="10">
        <v>13901.49</v>
      </c>
      <c r="H445" s="11">
        <f t="shared" si="13"/>
        <v>0.30492550000000002</v>
      </c>
      <c r="I445" s="12">
        <v>0.91669999999999996</v>
      </c>
      <c r="J445" s="12">
        <f t="shared" si="12"/>
        <v>-0.61177449999999989</v>
      </c>
    </row>
    <row r="446" spans="1:10" ht="78">
      <c r="A446" s="9" t="s">
        <v>1154</v>
      </c>
      <c r="B446" s="9" t="s">
        <v>1188</v>
      </c>
      <c r="C446" s="9" t="s">
        <v>1189</v>
      </c>
      <c r="D446" s="9" t="s">
        <v>1190</v>
      </c>
      <c r="E446" s="10">
        <v>10000</v>
      </c>
      <c r="F446" s="10">
        <v>8652</v>
      </c>
      <c r="G446" s="10">
        <v>1348</v>
      </c>
      <c r="H446" s="11">
        <f t="shared" si="13"/>
        <v>0.86519999999999997</v>
      </c>
      <c r="I446" s="12">
        <v>0.91669999999999996</v>
      </c>
      <c r="J446" s="12">
        <f t="shared" si="12"/>
        <v>-5.149999999999999E-2</v>
      </c>
    </row>
    <row r="447" spans="1:10" ht="78">
      <c r="A447" s="9" t="s">
        <v>1154</v>
      </c>
      <c r="B447" s="9" t="s">
        <v>1191</v>
      </c>
      <c r="C447" s="9" t="s">
        <v>1192</v>
      </c>
      <c r="D447" s="9" t="s">
        <v>1193</v>
      </c>
      <c r="E447" s="10">
        <v>10000</v>
      </c>
      <c r="F447" s="10">
        <v>1761.05</v>
      </c>
      <c r="G447" s="10">
        <v>8238.9500000000007</v>
      </c>
      <c r="H447" s="11">
        <f t="shared" si="13"/>
        <v>0.17610499999999998</v>
      </c>
      <c r="I447" s="12">
        <v>0.91669999999999996</v>
      </c>
      <c r="J447" s="12">
        <f t="shared" si="12"/>
        <v>-0.740595</v>
      </c>
    </row>
    <row r="448" spans="1:10" ht="78">
      <c r="A448" s="9" t="s">
        <v>1154</v>
      </c>
      <c r="B448" s="9" t="s">
        <v>1194</v>
      </c>
      <c r="C448" s="9" t="s">
        <v>1195</v>
      </c>
      <c r="D448" s="9" t="s">
        <v>1196</v>
      </c>
      <c r="E448" s="10">
        <v>10000</v>
      </c>
      <c r="F448" s="10">
        <v>6240.66</v>
      </c>
      <c r="G448" s="10">
        <v>3759.34</v>
      </c>
      <c r="H448" s="11">
        <f t="shared" si="13"/>
        <v>0.62406600000000001</v>
      </c>
      <c r="I448" s="12">
        <v>0.91669999999999996</v>
      </c>
      <c r="J448" s="12">
        <f t="shared" si="12"/>
        <v>-0.29263399999999995</v>
      </c>
    </row>
    <row r="449" spans="1:10" ht="78">
      <c r="A449" s="9" t="s">
        <v>1154</v>
      </c>
      <c r="B449" s="9" t="s">
        <v>1197</v>
      </c>
      <c r="C449" s="9" t="s">
        <v>1198</v>
      </c>
      <c r="D449" s="9" t="s">
        <v>1199</v>
      </c>
      <c r="E449" s="10">
        <v>10000</v>
      </c>
      <c r="F449" s="10">
        <v>5668.33</v>
      </c>
      <c r="G449" s="10">
        <v>4331.67</v>
      </c>
      <c r="H449" s="11">
        <f t="shared" si="13"/>
        <v>0.56683300000000003</v>
      </c>
      <c r="I449" s="12">
        <v>0.91669999999999996</v>
      </c>
      <c r="J449" s="12">
        <f t="shared" si="12"/>
        <v>-0.34986699999999993</v>
      </c>
    </row>
    <row r="450" spans="1:10" ht="78">
      <c r="A450" s="9" t="s">
        <v>1154</v>
      </c>
      <c r="B450" s="9" t="s">
        <v>1200</v>
      </c>
      <c r="C450" s="9" t="s">
        <v>1201</v>
      </c>
      <c r="D450" s="9" t="s">
        <v>1166</v>
      </c>
      <c r="E450" s="10">
        <v>100000</v>
      </c>
      <c r="F450" s="10">
        <v>5617.38</v>
      </c>
      <c r="G450" s="10">
        <v>94382.62</v>
      </c>
      <c r="H450" s="11">
        <f t="shared" si="13"/>
        <v>5.6173800000000003E-2</v>
      </c>
      <c r="I450" s="12">
        <v>0.91669999999999996</v>
      </c>
      <c r="J450" s="12">
        <f t="shared" si="12"/>
        <v>-0.86052619999999991</v>
      </c>
    </row>
    <row r="451" spans="1:10" ht="78">
      <c r="A451" s="9" t="s">
        <v>1154</v>
      </c>
      <c r="B451" s="9" t="s">
        <v>1202</v>
      </c>
      <c r="C451" s="9" t="s">
        <v>1203</v>
      </c>
      <c r="D451" s="9" t="s">
        <v>1163</v>
      </c>
      <c r="E451" s="10">
        <v>100000</v>
      </c>
      <c r="F451" s="10">
        <v>96737.9</v>
      </c>
      <c r="G451" s="10">
        <v>3262.1</v>
      </c>
      <c r="H451" s="11">
        <f t="shared" si="13"/>
        <v>0.96737899999999999</v>
      </c>
      <c r="I451" s="12">
        <v>0.91669999999999996</v>
      </c>
      <c r="J451" s="12">
        <f t="shared" si="12"/>
        <v>5.067900000000003E-2</v>
      </c>
    </row>
    <row r="452" spans="1:10" ht="78">
      <c r="A452" s="9" t="s">
        <v>1154</v>
      </c>
      <c r="B452" s="9" t="s">
        <v>1204</v>
      </c>
      <c r="C452" s="9" t="s">
        <v>1205</v>
      </c>
      <c r="D452" s="9" t="s">
        <v>1206</v>
      </c>
      <c r="E452" s="10">
        <v>50000</v>
      </c>
      <c r="F452" s="10">
        <v>50000</v>
      </c>
      <c r="G452" s="10">
        <v>0</v>
      </c>
      <c r="H452" s="11">
        <f t="shared" si="13"/>
        <v>1</v>
      </c>
      <c r="I452" s="12">
        <v>0.91669999999999996</v>
      </c>
      <c r="J452" s="12">
        <f t="shared" si="12"/>
        <v>8.3300000000000041E-2</v>
      </c>
    </row>
    <row r="453" spans="1:10" ht="78">
      <c r="A453" s="9" t="s">
        <v>1154</v>
      </c>
      <c r="B453" s="9" t="s">
        <v>1207</v>
      </c>
      <c r="C453" s="9" t="s">
        <v>1208</v>
      </c>
      <c r="D453" s="9" t="s">
        <v>1157</v>
      </c>
      <c r="E453" s="10">
        <v>100000</v>
      </c>
      <c r="F453" s="10">
        <v>0</v>
      </c>
      <c r="G453" s="10">
        <v>100000</v>
      </c>
      <c r="H453" s="11">
        <f t="shared" si="13"/>
        <v>0</v>
      </c>
      <c r="I453" s="12">
        <v>0.91669999999999996</v>
      </c>
      <c r="J453" s="12">
        <f t="shared" si="12"/>
        <v>-0.91669999999999996</v>
      </c>
    </row>
    <row r="454" spans="1:10" ht="78">
      <c r="A454" s="9" t="s">
        <v>1154</v>
      </c>
      <c r="B454" s="9" t="s">
        <v>1209</v>
      </c>
      <c r="C454" s="9" t="s">
        <v>1210</v>
      </c>
      <c r="D454" s="9" t="s">
        <v>1169</v>
      </c>
      <c r="E454" s="10">
        <v>150000</v>
      </c>
      <c r="F454" s="10">
        <v>39655.42</v>
      </c>
      <c r="G454" s="10">
        <v>110344.58</v>
      </c>
      <c r="H454" s="11">
        <f t="shared" si="13"/>
        <v>0.26436946666666666</v>
      </c>
      <c r="I454" s="12">
        <v>0.91669999999999996</v>
      </c>
      <c r="J454" s="12">
        <f t="shared" ref="J454:J517" si="14">H454-I454</f>
        <v>-0.65233053333333335</v>
      </c>
    </row>
    <row r="455" spans="1:10" ht="78">
      <c r="A455" s="9" t="s">
        <v>1154</v>
      </c>
      <c r="B455" s="9" t="s">
        <v>1211</v>
      </c>
      <c r="C455" s="9" t="s">
        <v>1212</v>
      </c>
      <c r="D455" s="9" t="s">
        <v>1213</v>
      </c>
      <c r="E455" s="10">
        <v>50000</v>
      </c>
      <c r="F455" s="10">
        <v>0</v>
      </c>
      <c r="G455" s="10">
        <v>50000</v>
      </c>
      <c r="H455" s="11">
        <f t="shared" si="13"/>
        <v>0</v>
      </c>
      <c r="I455" s="12">
        <v>0.91669999999999996</v>
      </c>
      <c r="J455" s="12">
        <f t="shared" si="14"/>
        <v>-0.91669999999999996</v>
      </c>
    </row>
    <row r="456" spans="1:10" ht="62.4">
      <c r="A456" s="9" t="s">
        <v>1154</v>
      </c>
      <c r="B456" s="9" t="s">
        <v>1214</v>
      </c>
      <c r="C456" s="9" t="s">
        <v>1215</v>
      </c>
      <c r="D456" s="9" t="s">
        <v>1216</v>
      </c>
      <c r="E456" s="10">
        <v>60000</v>
      </c>
      <c r="F456" s="10">
        <v>0</v>
      </c>
      <c r="G456" s="10">
        <v>60000</v>
      </c>
      <c r="H456" s="11">
        <f t="shared" si="13"/>
        <v>0</v>
      </c>
      <c r="I456" s="12">
        <v>0.91669999999999996</v>
      </c>
      <c r="J456" s="12">
        <f t="shared" si="14"/>
        <v>-0.91669999999999996</v>
      </c>
    </row>
    <row r="457" spans="1:10" ht="46.8">
      <c r="A457" s="13" t="s">
        <v>1217</v>
      </c>
      <c r="B457" s="9"/>
      <c r="C457" s="9"/>
      <c r="D457" s="9"/>
      <c r="E457" s="10">
        <f>SUBTOTAL(9,E434:E456)</f>
        <v>1741000</v>
      </c>
      <c r="F457" s="10">
        <f>SUBTOTAL(9,F434:F456)</f>
        <v>677140.94000000006</v>
      </c>
      <c r="G457" s="10">
        <f>SUBTOTAL(9,G434:G456)</f>
        <v>1063859.0599999998</v>
      </c>
      <c r="H457" s="11">
        <f>F457/E457</f>
        <v>0.38893793222286044</v>
      </c>
      <c r="I457" s="12">
        <v>0.91669999999999996</v>
      </c>
      <c r="J457" s="12">
        <f>H457-I457</f>
        <v>-0.52776206777713952</v>
      </c>
    </row>
    <row r="458" spans="1:10" ht="46.8">
      <c r="A458" s="9" t="s">
        <v>1218</v>
      </c>
      <c r="B458" s="9" t="s">
        <v>1219</v>
      </c>
      <c r="C458" s="9" t="s">
        <v>1220</v>
      </c>
      <c r="D458" s="9"/>
      <c r="E458" s="10">
        <v>60000</v>
      </c>
      <c r="F458" s="10">
        <v>0</v>
      </c>
      <c r="G458" s="10">
        <v>60000</v>
      </c>
      <c r="H458" s="11">
        <f t="shared" si="13"/>
        <v>0</v>
      </c>
      <c r="I458" s="12">
        <v>0.91669999999999996</v>
      </c>
      <c r="J458" s="12">
        <f t="shared" si="14"/>
        <v>-0.91669999999999996</v>
      </c>
    </row>
    <row r="459" spans="1:10" ht="46.8">
      <c r="A459" s="9" t="s">
        <v>1218</v>
      </c>
      <c r="B459" s="9" t="s">
        <v>1221</v>
      </c>
      <c r="C459" s="9" t="s">
        <v>1222</v>
      </c>
      <c r="D459" s="9"/>
      <c r="E459" s="10">
        <v>60000</v>
      </c>
      <c r="F459" s="10">
        <v>0</v>
      </c>
      <c r="G459" s="10">
        <v>60000</v>
      </c>
      <c r="H459" s="11">
        <f t="shared" si="13"/>
        <v>0</v>
      </c>
      <c r="I459" s="12">
        <v>0.91669999999999996</v>
      </c>
      <c r="J459" s="12">
        <f t="shared" si="14"/>
        <v>-0.91669999999999996</v>
      </c>
    </row>
    <row r="460" spans="1:10" ht="62.4">
      <c r="A460" s="9" t="s">
        <v>1218</v>
      </c>
      <c r="B460" s="9" t="s">
        <v>1223</v>
      </c>
      <c r="C460" s="9" t="s">
        <v>1224</v>
      </c>
      <c r="D460" s="9" t="s">
        <v>1225</v>
      </c>
      <c r="E460" s="10">
        <v>300000</v>
      </c>
      <c r="F460" s="10">
        <v>293562.09999999998</v>
      </c>
      <c r="G460" s="10">
        <v>6437.9</v>
      </c>
      <c r="H460" s="11">
        <f t="shared" si="13"/>
        <v>0.97854033333333323</v>
      </c>
      <c r="I460" s="12">
        <v>0.91669999999999996</v>
      </c>
      <c r="J460" s="12">
        <f t="shared" si="14"/>
        <v>6.1840333333333275E-2</v>
      </c>
    </row>
    <row r="461" spans="1:10" ht="78">
      <c r="A461" s="9" t="s">
        <v>1218</v>
      </c>
      <c r="B461" s="9" t="s">
        <v>1226</v>
      </c>
      <c r="C461" s="9" t="s">
        <v>1227</v>
      </c>
      <c r="D461" s="9" t="s">
        <v>1225</v>
      </c>
      <c r="E461" s="10">
        <v>100000</v>
      </c>
      <c r="F461" s="10">
        <v>100000</v>
      </c>
      <c r="G461" s="10">
        <v>0</v>
      </c>
      <c r="H461" s="11">
        <f t="shared" si="13"/>
        <v>1</v>
      </c>
      <c r="I461" s="12">
        <v>0.91669999999999996</v>
      </c>
      <c r="J461" s="12">
        <f t="shared" si="14"/>
        <v>8.3300000000000041E-2</v>
      </c>
    </row>
    <row r="462" spans="1:10" ht="46.8">
      <c r="A462" s="9" t="s">
        <v>1218</v>
      </c>
      <c r="B462" s="9" t="s">
        <v>1228</v>
      </c>
      <c r="C462" s="9" t="s">
        <v>1229</v>
      </c>
      <c r="D462" s="9" t="s">
        <v>1230</v>
      </c>
      <c r="E462" s="10">
        <v>30000</v>
      </c>
      <c r="F462" s="10">
        <v>24586.38</v>
      </c>
      <c r="G462" s="10">
        <v>5413.62</v>
      </c>
      <c r="H462" s="11">
        <f t="shared" si="13"/>
        <v>0.819546</v>
      </c>
      <c r="I462" s="12">
        <v>0.91669999999999996</v>
      </c>
      <c r="J462" s="12">
        <f t="shared" si="14"/>
        <v>-9.7153999999999963E-2</v>
      </c>
    </row>
    <row r="463" spans="1:10" ht="62.4">
      <c r="A463" s="9" t="s">
        <v>1218</v>
      </c>
      <c r="B463" s="9" t="s">
        <v>1231</v>
      </c>
      <c r="C463" s="9" t="s">
        <v>1232</v>
      </c>
      <c r="D463" s="9" t="s">
        <v>1225</v>
      </c>
      <c r="E463" s="10">
        <v>55000</v>
      </c>
      <c r="F463" s="10">
        <v>47420.53</v>
      </c>
      <c r="G463" s="10">
        <v>7579.47</v>
      </c>
      <c r="H463" s="11">
        <f t="shared" si="13"/>
        <v>0.86219145454545454</v>
      </c>
      <c r="I463" s="12">
        <v>0.91669999999999996</v>
      </c>
      <c r="J463" s="12">
        <f t="shared" si="14"/>
        <v>-5.4508545454545421E-2</v>
      </c>
    </row>
    <row r="464" spans="1:10" ht="78">
      <c r="A464" s="9" t="s">
        <v>1218</v>
      </c>
      <c r="B464" s="9" t="s">
        <v>1233</v>
      </c>
      <c r="C464" s="9" t="s">
        <v>1234</v>
      </c>
      <c r="D464" s="9" t="s">
        <v>1230</v>
      </c>
      <c r="E464" s="10">
        <v>20000</v>
      </c>
      <c r="F464" s="10">
        <v>0</v>
      </c>
      <c r="G464" s="10">
        <v>20000</v>
      </c>
      <c r="H464" s="11">
        <f t="shared" si="13"/>
        <v>0</v>
      </c>
      <c r="I464" s="12">
        <v>0.91669999999999996</v>
      </c>
      <c r="J464" s="12">
        <f t="shared" si="14"/>
        <v>-0.91669999999999996</v>
      </c>
    </row>
    <row r="465" spans="1:10" ht="78">
      <c r="A465" s="9" t="s">
        <v>1218</v>
      </c>
      <c r="B465" s="9" t="s">
        <v>1235</v>
      </c>
      <c r="C465" s="9" t="s">
        <v>1236</v>
      </c>
      <c r="D465" s="9" t="s">
        <v>1237</v>
      </c>
      <c r="E465" s="10">
        <v>20000</v>
      </c>
      <c r="F465" s="10">
        <v>0</v>
      </c>
      <c r="G465" s="10">
        <v>20000</v>
      </c>
      <c r="H465" s="11">
        <f t="shared" si="13"/>
        <v>0</v>
      </c>
      <c r="I465" s="12">
        <v>0.91669999999999996</v>
      </c>
      <c r="J465" s="12">
        <f t="shared" si="14"/>
        <v>-0.91669999999999996</v>
      </c>
    </row>
    <row r="466" spans="1:10" ht="62.4">
      <c r="A466" s="9" t="s">
        <v>1218</v>
      </c>
      <c r="B466" s="9" t="s">
        <v>1238</v>
      </c>
      <c r="C466" s="9" t="s">
        <v>1239</v>
      </c>
      <c r="D466" s="9" t="s">
        <v>1240</v>
      </c>
      <c r="E466" s="10">
        <v>10000</v>
      </c>
      <c r="F466" s="10">
        <v>4547</v>
      </c>
      <c r="G466" s="10">
        <v>5453</v>
      </c>
      <c r="H466" s="11">
        <f t="shared" si="13"/>
        <v>0.45469999999999999</v>
      </c>
      <c r="I466" s="12">
        <v>0.91669999999999996</v>
      </c>
      <c r="J466" s="12">
        <f t="shared" si="14"/>
        <v>-0.46199999999999997</v>
      </c>
    </row>
    <row r="467" spans="1:10" ht="78">
      <c r="A467" s="9" t="s">
        <v>1218</v>
      </c>
      <c r="B467" s="9" t="s">
        <v>1241</v>
      </c>
      <c r="C467" s="9" t="s">
        <v>1242</v>
      </c>
      <c r="D467" s="9" t="s">
        <v>1243</v>
      </c>
      <c r="E467" s="10">
        <v>10000</v>
      </c>
      <c r="F467" s="10">
        <v>7185.19</v>
      </c>
      <c r="G467" s="10">
        <v>2814.81</v>
      </c>
      <c r="H467" s="11">
        <f t="shared" si="13"/>
        <v>0.71851899999999991</v>
      </c>
      <c r="I467" s="12">
        <v>0.91669999999999996</v>
      </c>
      <c r="J467" s="12">
        <f t="shared" si="14"/>
        <v>-0.19818100000000005</v>
      </c>
    </row>
    <row r="468" spans="1:10" ht="78">
      <c r="A468" s="9" t="s">
        <v>1218</v>
      </c>
      <c r="B468" s="9" t="s">
        <v>1244</v>
      </c>
      <c r="C468" s="9" t="s">
        <v>1245</v>
      </c>
      <c r="D468" s="9" t="s">
        <v>1225</v>
      </c>
      <c r="E468" s="10">
        <v>50000</v>
      </c>
      <c r="F468" s="10">
        <v>35769.25</v>
      </c>
      <c r="G468" s="10">
        <v>14230.75</v>
      </c>
      <c r="H468" s="11">
        <f t="shared" si="13"/>
        <v>0.71538500000000005</v>
      </c>
      <c r="I468" s="12">
        <v>0.91669999999999996</v>
      </c>
      <c r="J468" s="12">
        <f t="shared" si="14"/>
        <v>-0.20131499999999991</v>
      </c>
    </row>
    <row r="469" spans="1:10" ht="62.4">
      <c r="A469" s="13" t="s">
        <v>1246</v>
      </c>
      <c r="B469" s="9"/>
      <c r="C469" s="9"/>
      <c r="D469" s="9"/>
      <c r="E469" s="10">
        <f>SUBTOTAL(9,E458:E468)</f>
        <v>715000</v>
      </c>
      <c r="F469" s="10">
        <f>SUBTOTAL(9,F458:F468)</f>
        <v>513070.45</v>
      </c>
      <c r="G469" s="10">
        <f>SUBTOTAL(9,G458:G468)</f>
        <v>201929.55</v>
      </c>
      <c r="H469" s="11">
        <f>F469/E469</f>
        <v>0.71758104895104902</v>
      </c>
      <c r="I469" s="12">
        <v>0.91669999999999996</v>
      </c>
      <c r="J469" s="12">
        <f>H469-I469</f>
        <v>-0.19911895104895094</v>
      </c>
    </row>
    <row r="470" spans="1:10" ht="62.4">
      <c r="A470" s="9" t="s">
        <v>1247</v>
      </c>
      <c r="B470" s="9" t="s">
        <v>1248</v>
      </c>
      <c r="C470" s="9" t="s">
        <v>1249</v>
      </c>
      <c r="D470" s="9" t="s">
        <v>1250</v>
      </c>
      <c r="E470" s="10">
        <v>30000</v>
      </c>
      <c r="F470" s="10">
        <v>25724.5</v>
      </c>
      <c r="G470" s="10">
        <v>4275.5</v>
      </c>
      <c r="H470" s="11">
        <f t="shared" si="13"/>
        <v>0.85748333333333338</v>
      </c>
      <c r="I470" s="12">
        <v>0.91669999999999996</v>
      </c>
      <c r="J470" s="12">
        <f t="shared" si="14"/>
        <v>-5.9216666666666584E-2</v>
      </c>
    </row>
    <row r="471" spans="1:10" ht="62.4">
      <c r="A471" s="9" t="s">
        <v>1247</v>
      </c>
      <c r="B471" s="9" t="s">
        <v>1251</v>
      </c>
      <c r="C471" s="9" t="s">
        <v>1252</v>
      </c>
      <c r="D471" s="9" t="s">
        <v>1253</v>
      </c>
      <c r="E471" s="10">
        <v>20000</v>
      </c>
      <c r="F471" s="10">
        <v>8305.07</v>
      </c>
      <c r="G471" s="10">
        <v>11694.93</v>
      </c>
      <c r="H471" s="11">
        <f t="shared" si="13"/>
        <v>0.4152535</v>
      </c>
      <c r="I471" s="12">
        <v>0.91669999999999996</v>
      </c>
      <c r="J471" s="12">
        <f t="shared" si="14"/>
        <v>-0.50144649999999991</v>
      </c>
    </row>
    <row r="472" spans="1:10" ht="62.4">
      <c r="A472" s="9" t="s">
        <v>1247</v>
      </c>
      <c r="B472" s="9" t="s">
        <v>1254</v>
      </c>
      <c r="C472" s="9" t="s">
        <v>1255</v>
      </c>
      <c r="D472" s="9" t="s">
        <v>1256</v>
      </c>
      <c r="E472" s="10">
        <v>250000</v>
      </c>
      <c r="F472" s="10">
        <v>113610</v>
      </c>
      <c r="G472" s="10">
        <v>136390</v>
      </c>
      <c r="H472" s="11">
        <f t="shared" si="13"/>
        <v>0.45444000000000001</v>
      </c>
      <c r="I472" s="12">
        <v>0.91669999999999996</v>
      </c>
      <c r="J472" s="12">
        <f t="shared" si="14"/>
        <v>-0.46225999999999995</v>
      </c>
    </row>
    <row r="473" spans="1:10" ht="62.4">
      <c r="A473" s="9" t="s">
        <v>1247</v>
      </c>
      <c r="B473" s="9" t="s">
        <v>1257</v>
      </c>
      <c r="C473" s="9" t="s">
        <v>1258</v>
      </c>
      <c r="D473" s="9" t="s">
        <v>1259</v>
      </c>
      <c r="E473" s="10">
        <v>55000</v>
      </c>
      <c r="F473" s="10">
        <v>54999.49</v>
      </c>
      <c r="G473" s="10">
        <v>0.51</v>
      </c>
      <c r="H473" s="11">
        <f t="shared" si="13"/>
        <v>0.9999907272727272</v>
      </c>
      <c r="I473" s="12">
        <v>0.91669999999999996</v>
      </c>
      <c r="J473" s="12">
        <f t="shared" si="14"/>
        <v>8.3290727272727239E-2</v>
      </c>
    </row>
    <row r="474" spans="1:10" ht="62.4">
      <c r="A474" s="9" t="s">
        <v>1247</v>
      </c>
      <c r="B474" s="9" t="s">
        <v>1260</v>
      </c>
      <c r="C474" s="9" t="s">
        <v>1261</v>
      </c>
      <c r="D474" s="9" t="s">
        <v>1262</v>
      </c>
      <c r="E474" s="10">
        <v>495925.36</v>
      </c>
      <c r="F474" s="10">
        <v>439114.35</v>
      </c>
      <c r="G474" s="10">
        <v>56811.01</v>
      </c>
      <c r="H474" s="11">
        <f t="shared" si="13"/>
        <v>0.88544443462217781</v>
      </c>
      <c r="I474" s="12">
        <v>0.91669999999999996</v>
      </c>
      <c r="J474" s="12">
        <f t="shared" si="14"/>
        <v>-3.1255565377822148E-2</v>
      </c>
    </row>
    <row r="475" spans="1:10" ht="62.4">
      <c r="A475" s="9" t="s">
        <v>1247</v>
      </c>
      <c r="B475" s="9" t="s">
        <v>1263</v>
      </c>
      <c r="C475" s="9" t="s">
        <v>1264</v>
      </c>
      <c r="D475" s="9" t="s">
        <v>1265</v>
      </c>
      <c r="E475" s="10">
        <v>50000</v>
      </c>
      <c r="F475" s="10">
        <v>49488</v>
      </c>
      <c r="G475" s="10">
        <v>512</v>
      </c>
      <c r="H475" s="11">
        <f t="shared" ref="H475:H542" si="15">F475/E475</f>
        <v>0.98975999999999997</v>
      </c>
      <c r="I475" s="12">
        <v>0.91669999999999996</v>
      </c>
      <c r="J475" s="12">
        <f t="shared" si="14"/>
        <v>7.3060000000000014E-2</v>
      </c>
    </row>
    <row r="476" spans="1:10" ht="62.4">
      <c r="A476" s="9" t="s">
        <v>1247</v>
      </c>
      <c r="B476" s="9" t="s">
        <v>1266</v>
      </c>
      <c r="C476" s="9" t="s">
        <v>1267</v>
      </c>
      <c r="D476" s="9" t="s">
        <v>1268</v>
      </c>
      <c r="E476" s="10">
        <v>1800000</v>
      </c>
      <c r="F476" s="10">
        <v>294373</v>
      </c>
      <c r="G476" s="10">
        <v>1505627</v>
      </c>
      <c r="H476" s="11">
        <f t="shared" si="15"/>
        <v>0.16354055555555555</v>
      </c>
      <c r="I476" s="12">
        <v>0.91669999999999996</v>
      </c>
      <c r="J476" s="12">
        <f t="shared" si="14"/>
        <v>-0.75315944444444438</v>
      </c>
    </row>
    <row r="477" spans="1:10" ht="62.4">
      <c r="A477" s="9" t="s">
        <v>1247</v>
      </c>
      <c r="B477" s="9" t="s">
        <v>1269</v>
      </c>
      <c r="C477" s="9" t="s">
        <v>1270</v>
      </c>
      <c r="D477" s="9" t="s">
        <v>1271</v>
      </c>
      <c r="E477" s="10">
        <v>50000</v>
      </c>
      <c r="F477" s="10">
        <v>30752.69</v>
      </c>
      <c r="G477" s="10">
        <v>19247.310000000001</v>
      </c>
      <c r="H477" s="11">
        <f t="shared" si="15"/>
        <v>0.61505379999999998</v>
      </c>
      <c r="I477" s="12">
        <v>0.91669999999999996</v>
      </c>
      <c r="J477" s="12">
        <f t="shared" si="14"/>
        <v>-0.30164619999999998</v>
      </c>
    </row>
    <row r="478" spans="1:10" ht="62.4">
      <c r="A478" s="9" t="s">
        <v>1247</v>
      </c>
      <c r="B478" s="9" t="s">
        <v>1272</v>
      </c>
      <c r="C478" s="9" t="s">
        <v>1273</v>
      </c>
      <c r="D478" s="9" t="s">
        <v>1274</v>
      </c>
      <c r="E478" s="10">
        <v>20000</v>
      </c>
      <c r="F478" s="10">
        <v>9400</v>
      </c>
      <c r="G478" s="10">
        <v>10600</v>
      </c>
      <c r="H478" s="11">
        <f t="shared" si="15"/>
        <v>0.47</v>
      </c>
      <c r="I478" s="12">
        <v>0.91669999999999996</v>
      </c>
      <c r="J478" s="12">
        <f t="shared" si="14"/>
        <v>-0.44669999999999999</v>
      </c>
    </row>
    <row r="479" spans="1:10" ht="62.4">
      <c r="A479" s="9" t="s">
        <v>1247</v>
      </c>
      <c r="B479" s="9" t="s">
        <v>1275</v>
      </c>
      <c r="C479" s="9" t="s">
        <v>1276</v>
      </c>
      <c r="D479" s="9" t="s">
        <v>1256</v>
      </c>
      <c r="E479" s="10">
        <v>650000</v>
      </c>
      <c r="F479" s="10">
        <v>352215.41</v>
      </c>
      <c r="G479" s="10">
        <v>297784.59000000003</v>
      </c>
      <c r="H479" s="11">
        <f t="shared" si="15"/>
        <v>0.54186986153846151</v>
      </c>
      <c r="I479" s="12">
        <v>0.91669999999999996</v>
      </c>
      <c r="J479" s="12">
        <f t="shared" si="14"/>
        <v>-0.37483013846153845</v>
      </c>
    </row>
    <row r="480" spans="1:10" ht="62.4">
      <c r="A480" s="9" t="s">
        <v>1247</v>
      </c>
      <c r="B480" s="9" t="s">
        <v>1277</v>
      </c>
      <c r="C480" s="9" t="s">
        <v>1278</v>
      </c>
      <c r="D480" s="9" t="s">
        <v>1279</v>
      </c>
      <c r="E480" s="10">
        <v>20000</v>
      </c>
      <c r="F480" s="10">
        <v>19900</v>
      </c>
      <c r="G480" s="10">
        <v>100</v>
      </c>
      <c r="H480" s="11">
        <f t="shared" si="15"/>
        <v>0.995</v>
      </c>
      <c r="I480" s="12">
        <v>0.91669999999999996</v>
      </c>
      <c r="J480" s="12">
        <f t="shared" si="14"/>
        <v>7.8300000000000036E-2</v>
      </c>
    </row>
    <row r="481" spans="1:10" ht="78">
      <c r="A481" s="9" t="s">
        <v>1247</v>
      </c>
      <c r="B481" s="9" t="s">
        <v>1280</v>
      </c>
      <c r="C481" s="9" t="s">
        <v>1281</v>
      </c>
      <c r="D481" s="9" t="s">
        <v>1262</v>
      </c>
      <c r="E481" s="10">
        <v>100000</v>
      </c>
      <c r="F481" s="10">
        <v>89878.35</v>
      </c>
      <c r="G481" s="10">
        <v>10121.65</v>
      </c>
      <c r="H481" s="11">
        <f t="shared" si="15"/>
        <v>0.89878350000000007</v>
      </c>
      <c r="I481" s="12">
        <v>0.91669999999999996</v>
      </c>
      <c r="J481" s="12">
        <f t="shared" si="14"/>
        <v>-1.7916499999999891E-2</v>
      </c>
    </row>
    <row r="482" spans="1:10" ht="62.4">
      <c r="A482" s="9" t="s">
        <v>1247</v>
      </c>
      <c r="B482" s="9" t="s">
        <v>1282</v>
      </c>
      <c r="C482" s="9" t="s">
        <v>1283</v>
      </c>
      <c r="D482" s="9" t="s">
        <v>1284</v>
      </c>
      <c r="E482" s="10">
        <v>100000</v>
      </c>
      <c r="F482" s="10">
        <v>80258</v>
      </c>
      <c r="G482" s="10">
        <v>19742</v>
      </c>
      <c r="H482" s="11">
        <f t="shared" si="15"/>
        <v>0.80257999999999996</v>
      </c>
      <c r="I482" s="12">
        <v>0.91669999999999996</v>
      </c>
      <c r="J482" s="12">
        <f t="shared" si="14"/>
        <v>-0.11412</v>
      </c>
    </row>
    <row r="483" spans="1:10" ht="46.8">
      <c r="A483" s="9" t="s">
        <v>1247</v>
      </c>
      <c r="B483" s="9" t="s">
        <v>1285</v>
      </c>
      <c r="C483" s="9" t="s">
        <v>1286</v>
      </c>
      <c r="D483" s="9" t="s">
        <v>1256</v>
      </c>
      <c r="E483" s="10">
        <v>185000</v>
      </c>
      <c r="F483" s="10">
        <v>0</v>
      </c>
      <c r="G483" s="10">
        <v>185000</v>
      </c>
      <c r="H483" s="11">
        <f t="shared" si="15"/>
        <v>0</v>
      </c>
      <c r="I483" s="12">
        <v>0.91669999999999996</v>
      </c>
      <c r="J483" s="12">
        <f t="shared" si="14"/>
        <v>-0.91669999999999996</v>
      </c>
    </row>
    <row r="484" spans="1:10" ht="62.4">
      <c r="A484" s="9" t="s">
        <v>1247</v>
      </c>
      <c r="B484" s="9" t="s">
        <v>1287</v>
      </c>
      <c r="C484" s="9" t="s">
        <v>1288</v>
      </c>
      <c r="D484" s="9" t="s">
        <v>1289</v>
      </c>
      <c r="E484" s="10">
        <v>50000</v>
      </c>
      <c r="F484" s="10">
        <v>40665.85</v>
      </c>
      <c r="G484" s="10">
        <v>9334.15</v>
      </c>
      <c r="H484" s="11">
        <f t="shared" si="15"/>
        <v>0.81331699999999996</v>
      </c>
      <c r="I484" s="12">
        <v>0.91669999999999996</v>
      </c>
      <c r="J484" s="12">
        <f t="shared" si="14"/>
        <v>-0.103383</v>
      </c>
    </row>
    <row r="485" spans="1:10" ht="62.4">
      <c r="A485" s="9" t="s">
        <v>1247</v>
      </c>
      <c r="B485" s="9" t="s">
        <v>1290</v>
      </c>
      <c r="C485" s="9" t="s">
        <v>1291</v>
      </c>
      <c r="D485" s="9" t="s">
        <v>1271</v>
      </c>
      <c r="E485" s="10">
        <v>50000</v>
      </c>
      <c r="F485" s="10">
        <v>24635.09</v>
      </c>
      <c r="G485" s="10">
        <v>25364.91</v>
      </c>
      <c r="H485" s="11">
        <f t="shared" si="15"/>
        <v>0.49270180000000002</v>
      </c>
      <c r="I485" s="12">
        <v>0.91669999999999996</v>
      </c>
      <c r="J485" s="12">
        <f t="shared" si="14"/>
        <v>-0.42399819999999994</v>
      </c>
    </row>
    <row r="486" spans="1:10" ht="62.4">
      <c r="A486" s="9" t="s">
        <v>1247</v>
      </c>
      <c r="B486" s="9" t="s">
        <v>1292</v>
      </c>
      <c r="C486" s="9" t="s">
        <v>1293</v>
      </c>
      <c r="D486" s="9" t="s">
        <v>1294</v>
      </c>
      <c r="E486" s="10">
        <v>50000</v>
      </c>
      <c r="F486" s="10">
        <v>48396.52</v>
      </c>
      <c r="G486" s="10">
        <v>1603.48</v>
      </c>
      <c r="H486" s="11">
        <f t="shared" si="15"/>
        <v>0.96793039999999997</v>
      </c>
      <c r="I486" s="12">
        <v>0.91669999999999996</v>
      </c>
      <c r="J486" s="12">
        <f t="shared" si="14"/>
        <v>5.1230400000000009E-2</v>
      </c>
    </row>
    <row r="487" spans="1:10" ht="46.8">
      <c r="A487" s="13" t="s">
        <v>1295</v>
      </c>
      <c r="B487" s="9"/>
      <c r="C487" s="9"/>
      <c r="D487" s="9"/>
      <c r="E487" s="10">
        <f>SUBTOTAL(9,E470:E486)</f>
        <v>3975925.36</v>
      </c>
      <c r="F487" s="10">
        <f>SUBTOTAL(9,F470:F486)</f>
        <v>1681716.32</v>
      </c>
      <c r="G487" s="10">
        <f>SUBTOTAL(9,G470:G486)</f>
        <v>2294209.04</v>
      </c>
      <c r="H487" s="11">
        <f>F487/E487</f>
        <v>0.42297482164001188</v>
      </c>
      <c r="I487" s="12">
        <v>0.91669999999999996</v>
      </c>
      <c r="J487" s="12">
        <f>H487-I487</f>
        <v>-0.49372517835998808</v>
      </c>
    </row>
    <row r="488" spans="1:10" ht="62.4">
      <c r="A488" s="9" t="s">
        <v>1296</v>
      </c>
      <c r="B488" s="9" t="s">
        <v>1297</v>
      </c>
      <c r="C488" s="9" t="s">
        <v>1298</v>
      </c>
      <c r="D488" s="9" t="s">
        <v>1299</v>
      </c>
      <c r="E488" s="10">
        <v>100000</v>
      </c>
      <c r="F488" s="10">
        <v>99063</v>
      </c>
      <c r="G488" s="10">
        <v>937</v>
      </c>
      <c r="H488" s="11">
        <f t="shared" si="15"/>
        <v>0.99063000000000001</v>
      </c>
      <c r="I488" s="12">
        <v>0.91669999999999996</v>
      </c>
      <c r="J488" s="12">
        <f t="shared" si="14"/>
        <v>7.3930000000000051E-2</v>
      </c>
    </row>
    <row r="489" spans="1:10" ht="62.4">
      <c r="A489" s="9" t="s">
        <v>1296</v>
      </c>
      <c r="B489" s="9" t="s">
        <v>1300</v>
      </c>
      <c r="C489" s="9" t="s">
        <v>1301</v>
      </c>
      <c r="D489" s="9" t="s">
        <v>1302</v>
      </c>
      <c r="E489" s="10">
        <v>70000</v>
      </c>
      <c r="F489" s="10">
        <v>69860.28</v>
      </c>
      <c r="G489" s="10">
        <v>139.72</v>
      </c>
      <c r="H489" s="11">
        <f t="shared" si="15"/>
        <v>0.998004</v>
      </c>
      <c r="I489" s="12">
        <v>0.91669999999999996</v>
      </c>
      <c r="J489" s="12">
        <f t="shared" si="14"/>
        <v>8.1304000000000043E-2</v>
      </c>
    </row>
    <row r="490" spans="1:10" ht="62.4">
      <c r="A490" s="9" t="s">
        <v>1296</v>
      </c>
      <c r="B490" s="9" t="s">
        <v>1303</v>
      </c>
      <c r="C490" s="9" t="s">
        <v>1304</v>
      </c>
      <c r="D490" s="9" t="s">
        <v>1305</v>
      </c>
      <c r="E490" s="10">
        <v>7300000</v>
      </c>
      <c r="F490" s="10">
        <v>4163899.61</v>
      </c>
      <c r="G490" s="10">
        <v>3136100.39</v>
      </c>
      <c r="H490" s="11">
        <f t="shared" si="15"/>
        <v>0.57039720684931505</v>
      </c>
      <c r="I490" s="12">
        <v>0.91669999999999996</v>
      </c>
      <c r="J490" s="12">
        <f t="shared" si="14"/>
        <v>-0.34630279315068491</v>
      </c>
    </row>
    <row r="491" spans="1:10" ht="62.4">
      <c r="A491" s="9" t="s">
        <v>1296</v>
      </c>
      <c r="B491" s="9" t="s">
        <v>1306</v>
      </c>
      <c r="C491" s="9" t="s">
        <v>1307</v>
      </c>
      <c r="D491" s="9" t="s">
        <v>1308</v>
      </c>
      <c r="E491" s="10">
        <v>4275963.17</v>
      </c>
      <c r="F491" s="10">
        <v>0</v>
      </c>
      <c r="G491" s="10">
        <v>4275963.17</v>
      </c>
      <c r="H491" s="11">
        <f t="shared" si="15"/>
        <v>0</v>
      </c>
      <c r="I491" s="12">
        <v>0.91669999999999996</v>
      </c>
      <c r="J491" s="12">
        <f t="shared" si="14"/>
        <v>-0.91669999999999996</v>
      </c>
    </row>
    <row r="492" spans="1:10" ht="93.6">
      <c r="A492" s="9" t="s">
        <v>1296</v>
      </c>
      <c r="B492" s="9" t="s">
        <v>1309</v>
      </c>
      <c r="C492" s="9" t="s">
        <v>1310</v>
      </c>
      <c r="D492" s="9" t="s">
        <v>1311</v>
      </c>
      <c r="E492" s="10">
        <v>3600000</v>
      </c>
      <c r="F492" s="10">
        <v>1074000</v>
      </c>
      <c r="G492" s="10">
        <v>2526000</v>
      </c>
      <c r="H492" s="11">
        <f t="shared" si="15"/>
        <v>0.29833333333333334</v>
      </c>
      <c r="I492" s="12">
        <v>0.91669999999999996</v>
      </c>
      <c r="J492" s="12">
        <f t="shared" si="14"/>
        <v>-0.61836666666666662</v>
      </c>
    </row>
    <row r="493" spans="1:10" ht="78">
      <c r="A493" s="9" t="s">
        <v>1296</v>
      </c>
      <c r="B493" s="9" t="s">
        <v>1312</v>
      </c>
      <c r="C493" s="9" t="s">
        <v>1313</v>
      </c>
      <c r="D493" s="9" t="s">
        <v>1311</v>
      </c>
      <c r="E493" s="10">
        <v>1980000</v>
      </c>
      <c r="F493" s="10">
        <v>580500</v>
      </c>
      <c r="G493" s="10">
        <v>1399500</v>
      </c>
      <c r="H493" s="11">
        <f t="shared" si="15"/>
        <v>0.29318181818181815</v>
      </c>
      <c r="I493" s="12">
        <v>0.91669999999999996</v>
      </c>
      <c r="J493" s="12">
        <f t="shared" si="14"/>
        <v>-0.62351818181818186</v>
      </c>
    </row>
    <row r="494" spans="1:10" ht="78">
      <c r="A494" s="9" t="s">
        <v>1296</v>
      </c>
      <c r="B494" s="9" t="s">
        <v>1314</v>
      </c>
      <c r="C494" s="9" t="s">
        <v>1315</v>
      </c>
      <c r="D494" s="9" t="s">
        <v>1311</v>
      </c>
      <c r="E494" s="10">
        <v>3200000</v>
      </c>
      <c r="F494" s="10">
        <v>2703031.37</v>
      </c>
      <c r="G494" s="10">
        <v>496968.63</v>
      </c>
      <c r="H494" s="11">
        <f t="shared" si="15"/>
        <v>0.84469730312500002</v>
      </c>
      <c r="I494" s="12">
        <v>0.91669999999999996</v>
      </c>
      <c r="J494" s="12">
        <f t="shared" si="14"/>
        <v>-7.2002696874999939E-2</v>
      </c>
    </row>
    <row r="495" spans="1:10" ht="62.4">
      <c r="A495" s="9" t="s">
        <v>1296</v>
      </c>
      <c r="B495" s="9" t="s">
        <v>1316</v>
      </c>
      <c r="C495" s="9" t="s">
        <v>1317</v>
      </c>
      <c r="D495" s="9" t="s">
        <v>1311</v>
      </c>
      <c r="E495" s="10">
        <v>150000</v>
      </c>
      <c r="F495" s="10">
        <v>37018</v>
      </c>
      <c r="G495" s="10">
        <v>112982</v>
      </c>
      <c r="H495" s="11">
        <f t="shared" si="15"/>
        <v>0.24678666666666665</v>
      </c>
      <c r="I495" s="12">
        <v>0.91669999999999996</v>
      </c>
      <c r="J495" s="12">
        <f t="shared" si="14"/>
        <v>-0.66991333333333336</v>
      </c>
    </row>
    <row r="496" spans="1:10" ht="62.4">
      <c r="A496" s="9" t="s">
        <v>1296</v>
      </c>
      <c r="B496" s="9" t="s">
        <v>1318</v>
      </c>
      <c r="C496" s="9" t="s">
        <v>1319</v>
      </c>
      <c r="D496" s="9" t="s">
        <v>1320</v>
      </c>
      <c r="E496" s="10">
        <v>100000</v>
      </c>
      <c r="F496" s="10">
        <v>86161.64</v>
      </c>
      <c r="G496" s="10">
        <v>13838.36</v>
      </c>
      <c r="H496" s="11">
        <f t="shared" si="15"/>
        <v>0.86161639999999995</v>
      </c>
      <c r="I496" s="12">
        <v>0.91669999999999996</v>
      </c>
      <c r="J496" s="12">
        <f t="shared" si="14"/>
        <v>-5.508360000000001E-2</v>
      </c>
    </row>
    <row r="497" spans="1:10" ht="78">
      <c r="A497" s="9" t="s">
        <v>1296</v>
      </c>
      <c r="B497" s="9" t="s">
        <v>1321</v>
      </c>
      <c r="C497" s="9" t="s">
        <v>1322</v>
      </c>
      <c r="D497" s="9" t="s">
        <v>1311</v>
      </c>
      <c r="E497" s="10">
        <v>2016984.26</v>
      </c>
      <c r="F497" s="10">
        <v>549696.56999999995</v>
      </c>
      <c r="G497" s="10">
        <v>1467287.69</v>
      </c>
      <c r="H497" s="11">
        <f t="shared" si="15"/>
        <v>0.27253389176175324</v>
      </c>
      <c r="I497" s="12">
        <v>0.91669999999999996</v>
      </c>
      <c r="J497" s="12">
        <f t="shared" si="14"/>
        <v>-0.64416610823824672</v>
      </c>
    </row>
    <row r="498" spans="1:10" ht="78">
      <c r="A498" s="9" t="s">
        <v>1296</v>
      </c>
      <c r="B498" s="9" t="s">
        <v>1323</v>
      </c>
      <c r="C498" s="9" t="s">
        <v>1324</v>
      </c>
      <c r="D498" s="9" t="s">
        <v>1311</v>
      </c>
      <c r="E498" s="10">
        <v>28000</v>
      </c>
      <c r="F498" s="10">
        <v>28000</v>
      </c>
      <c r="G498" s="10">
        <v>0</v>
      </c>
      <c r="H498" s="11">
        <f t="shared" si="15"/>
        <v>1</v>
      </c>
      <c r="I498" s="12">
        <v>0.91669999999999996</v>
      </c>
      <c r="J498" s="12">
        <f t="shared" si="14"/>
        <v>8.3300000000000041E-2</v>
      </c>
    </row>
    <row r="499" spans="1:10" ht="78">
      <c r="A499" s="9" t="s">
        <v>1296</v>
      </c>
      <c r="B499" s="9" t="s">
        <v>1325</v>
      </c>
      <c r="C499" s="9" t="s">
        <v>1326</v>
      </c>
      <c r="D499" s="9" t="s">
        <v>1311</v>
      </c>
      <c r="E499" s="10">
        <v>126600.15</v>
      </c>
      <c r="F499" s="10">
        <v>114837.09</v>
      </c>
      <c r="G499" s="10">
        <v>11763.06</v>
      </c>
      <c r="H499" s="11">
        <f t="shared" si="15"/>
        <v>0.90708494421215147</v>
      </c>
      <c r="I499" s="12">
        <v>0.91669999999999996</v>
      </c>
      <c r="J499" s="12">
        <f t="shared" si="14"/>
        <v>-9.6150557878484921E-3</v>
      </c>
    </row>
    <row r="500" spans="1:10" ht="78">
      <c r="A500" s="9" t="s">
        <v>1296</v>
      </c>
      <c r="B500" s="9" t="s">
        <v>1327</v>
      </c>
      <c r="C500" s="9" t="s">
        <v>1328</v>
      </c>
      <c r="D500" s="9" t="s">
        <v>1311</v>
      </c>
      <c r="E500" s="10">
        <v>115236</v>
      </c>
      <c r="F500" s="10">
        <v>47642.35</v>
      </c>
      <c r="G500" s="10">
        <v>67593.649999999994</v>
      </c>
      <c r="H500" s="11">
        <f t="shared" si="15"/>
        <v>0.41343286820090941</v>
      </c>
      <c r="I500" s="12">
        <v>0.91669999999999996</v>
      </c>
      <c r="J500" s="12">
        <f t="shared" si="14"/>
        <v>-0.50326713179909055</v>
      </c>
    </row>
    <row r="501" spans="1:10" ht="78">
      <c r="A501" s="9" t="s">
        <v>1296</v>
      </c>
      <c r="B501" s="9" t="s">
        <v>1329</v>
      </c>
      <c r="C501" s="9" t="s">
        <v>1330</v>
      </c>
      <c r="D501" s="9" t="s">
        <v>1311</v>
      </c>
      <c r="E501" s="10">
        <v>2200000</v>
      </c>
      <c r="F501" s="10">
        <v>0</v>
      </c>
      <c r="G501" s="10">
        <v>2200000</v>
      </c>
      <c r="H501" s="11">
        <f t="shared" si="15"/>
        <v>0</v>
      </c>
      <c r="I501" s="12">
        <v>0.91669999999999996</v>
      </c>
      <c r="J501" s="12">
        <f t="shared" si="14"/>
        <v>-0.91669999999999996</v>
      </c>
    </row>
    <row r="502" spans="1:10" ht="78">
      <c r="A502" s="9" t="s">
        <v>1296</v>
      </c>
      <c r="B502" s="9" t="s">
        <v>1331</v>
      </c>
      <c r="C502" s="9" t="s">
        <v>1332</v>
      </c>
      <c r="D502" s="9" t="s">
        <v>1311</v>
      </c>
      <c r="E502" s="10">
        <v>399750</v>
      </c>
      <c r="F502" s="10">
        <v>0</v>
      </c>
      <c r="G502" s="10">
        <v>399750</v>
      </c>
      <c r="H502" s="11">
        <f t="shared" si="15"/>
        <v>0</v>
      </c>
      <c r="I502" s="12">
        <v>0.91669999999999996</v>
      </c>
      <c r="J502" s="12">
        <f t="shared" si="14"/>
        <v>-0.91669999999999996</v>
      </c>
    </row>
    <row r="503" spans="1:10" ht="78">
      <c r="A503" s="9" t="s">
        <v>1296</v>
      </c>
      <c r="B503" s="9" t="s">
        <v>1333</v>
      </c>
      <c r="C503" s="9" t="s">
        <v>1334</v>
      </c>
      <c r="D503" s="9" t="s">
        <v>1311</v>
      </c>
      <c r="E503" s="10">
        <v>70000</v>
      </c>
      <c r="F503" s="10">
        <v>69897</v>
      </c>
      <c r="G503" s="10">
        <v>103</v>
      </c>
      <c r="H503" s="11">
        <f t="shared" si="15"/>
        <v>0.99852857142857143</v>
      </c>
      <c r="I503" s="12">
        <v>0.91669999999999996</v>
      </c>
      <c r="J503" s="12">
        <f t="shared" si="14"/>
        <v>8.1828571428571473E-2</v>
      </c>
    </row>
    <row r="504" spans="1:10" ht="78">
      <c r="A504" s="9" t="s">
        <v>1296</v>
      </c>
      <c r="B504" s="9" t="s">
        <v>1335</v>
      </c>
      <c r="C504" s="9" t="s">
        <v>1336</v>
      </c>
      <c r="D504" s="9" t="s">
        <v>1311</v>
      </c>
      <c r="E504" s="10">
        <v>1499600</v>
      </c>
      <c r="F504" s="10">
        <v>0</v>
      </c>
      <c r="G504" s="10">
        <v>1499600</v>
      </c>
      <c r="H504" s="11">
        <f t="shared" si="15"/>
        <v>0</v>
      </c>
      <c r="I504" s="12">
        <v>0.91669999999999996</v>
      </c>
      <c r="J504" s="12">
        <f t="shared" si="14"/>
        <v>-0.91669999999999996</v>
      </c>
    </row>
    <row r="505" spans="1:10" ht="62.4">
      <c r="A505" s="9" t="s">
        <v>1296</v>
      </c>
      <c r="B505" s="9" t="s">
        <v>1337</v>
      </c>
      <c r="C505" s="9" t="s">
        <v>1338</v>
      </c>
      <c r="D505" s="9" t="s">
        <v>1339</v>
      </c>
      <c r="E505" s="10">
        <v>10000</v>
      </c>
      <c r="F505" s="10">
        <v>9771.5</v>
      </c>
      <c r="G505" s="10">
        <v>228.5</v>
      </c>
      <c r="H505" s="11">
        <f t="shared" si="15"/>
        <v>0.97714999999999996</v>
      </c>
      <c r="I505" s="12">
        <v>0.91669999999999996</v>
      </c>
      <c r="J505" s="12">
        <f t="shared" si="14"/>
        <v>6.0450000000000004E-2</v>
      </c>
    </row>
    <row r="506" spans="1:10" ht="78">
      <c r="A506" s="9" t="s">
        <v>1296</v>
      </c>
      <c r="B506" s="9" t="s">
        <v>1340</v>
      </c>
      <c r="C506" s="9" t="s">
        <v>1341</v>
      </c>
      <c r="D506" s="9" t="s">
        <v>1311</v>
      </c>
      <c r="E506" s="10">
        <v>157866.42000000001</v>
      </c>
      <c r="F506" s="10">
        <v>0</v>
      </c>
      <c r="G506" s="10">
        <v>157866.42000000001</v>
      </c>
      <c r="H506" s="11">
        <f t="shared" si="15"/>
        <v>0</v>
      </c>
      <c r="I506" s="12">
        <v>0.91669999999999996</v>
      </c>
      <c r="J506" s="12">
        <f t="shared" si="14"/>
        <v>-0.91669999999999996</v>
      </c>
    </row>
    <row r="507" spans="1:10" ht="62.4">
      <c r="A507" s="13" t="s">
        <v>1342</v>
      </c>
      <c r="B507" s="9"/>
      <c r="C507" s="9"/>
      <c r="D507" s="9"/>
      <c r="E507" s="10">
        <f>SUBTOTAL(9,E488:E506)</f>
        <v>27400000.000000004</v>
      </c>
      <c r="F507" s="10">
        <f>SUBTOTAL(9,F488:F506)</f>
        <v>9633378.4100000001</v>
      </c>
      <c r="G507" s="10">
        <f>SUBTOTAL(9,G488:G506)</f>
        <v>17766621.590000004</v>
      </c>
      <c r="H507" s="11">
        <f>F507/E507</f>
        <v>0.35158315364963499</v>
      </c>
      <c r="I507" s="12">
        <v>0.91669999999999996</v>
      </c>
      <c r="J507" s="12">
        <f>H507-I507</f>
        <v>-0.56511684635036497</v>
      </c>
    </row>
    <row r="508" spans="1:10" ht="78">
      <c r="A508" s="9" t="s">
        <v>1343</v>
      </c>
      <c r="B508" s="9" t="s">
        <v>1344</v>
      </c>
      <c r="C508" s="9" t="s">
        <v>1345</v>
      </c>
      <c r="D508" s="9" t="s">
        <v>1346</v>
      </c>
      <c r="E508" s="10">
        <v>89952.7</v>
      </c>
      <c r="F508" s="10">
        <v>89952.7</v>
      </c>
      <c r="G508" s="10">
        <v>0</v>
      </c>
      <c r="H508" s="11">
        <f t="shared" si="15"/>
        <v>1</v>
      </c>
      <c r="I508" s="12">
        <v>0.91669999999999996</v>
      </c>
      <c r="J508" s="12">
        <f t="shared" ref="J508:J561" si="16">H508-I508</f>
        <v>8.3300000000000041E-2</v>
      </c>
    </row>
    <row r="509" spans="1:10" ht="78">
      <c r="A509" s="9" t="s">
        <v>1343</v>
      </c>
      <c r="B509" s="9" t="s">
        <v>1347</v>
      </c>
      <c r="C509" s="9" t="s">
        <v>1348</v>
      </c>
      <c r="D509" s="9" t="s">
        <v>1349</v>
      </c>
      <c r="E509" s="10">
        <v>123477.54</v>
      </c>
      <c r="F509" s="10">
        <v>123477.54</v>
      </c>
      <c r="G509" s="10">
        <v>0</v>
      </c>
      <c r="H509" s="11">
        <f t="shared" si="15"/>
        <v>1</v>
      </c>
      <c r="I509" s="12">
        <v>0.91669999999999996</v>
      </c>
      <c r="J509" s="12">
        <f t="shared" si="16"/>
        <v>8.3300000000000041E-2</v>
      </c>
    </row>
    <row r="510" spans="1:10" ht="78">
      <c r="A510" s="9" t="s">
        <v>1343</v>
      </c>
      <c r="B510" s="9" t="s">
        <v>1350</v>
      </c>
      <c r="C510" s="9" t="s">
        <v>1351</v>
      </c>
      <c r="D510" s="9" t="s">
        <v>1352</v>
      </c>
      <c r="E510" s="10">
        <v>1200</v>
      </c>
      <c r="F510" s="10">
        <v>1200</v>
      </c>
      <c r="G510" s="10">
        <v>0</v>
      </c>
      <c r="H510" s="11">
        <f t="shared" si="15"/>
        <v>1</v>
      </c>
      <c r="I510" s="12">
        <v>0.91669999999999996</v>
      </c>
      <c r="J510" s="12">
        <f t="shared" si="16"/>
        <v>8.3300000000000041E-2</v>
      </c>
    </row>
    <row r="511" spans="1:10" ht="78">
      <c r="A511" s="9" t="s">
        <v>1343</v>
      </c>
      <c r="B511" s="9" t="s">
        <v>1353</v>
      </c>
      <c r="C511" s="9" t="s">
        <v>1354</v>
      </c>
      <c r="D511" s="9" t="s">
        <v>1355</v>
      </c>
      <c r="E511" s="10">
        <v>119595.5</v>
      </c>
      <c r="F511" s="10">
        <v>119595.5</v>
      </c>
      <c r="G511" s="10">
        <v>0</v>
      </c>
      <c r="H511" s="11">
        <f t="shared" si="15"/>
        <v>1</v>
      </c>
      <c r="I511" s="12">
        <v>0.91669999999999996</v>
      </c>
      <c r="J511" s="12">
        <f t="shared" si="16"/>
        <v>8.3300000000000041E-2</v>
      </c>
    </row>
    <row r="512" spans="1:10" ht="31.2">
      <c r="A512" s="9" t="s">
        <v>1343</v>
      </c>
      <c r="B512" s="9" t="s">
        <v>1356</v>
      </c>
      <c r="C512" s="9" t="s">
        <v>1357</v>
      </c>
      <c r="D512" s="9" t="s">
        <v>1358</v>
      </c>
      <c r="E512" s="10">
        <v>240000</v>
      </c>
      <c r="F512" s="10">
        <v>240000</v>
      </c>
      <c r="G512" s="10">
        <v>0</v>
      </c>
      <c r="H512" s="11">
        <f t="shared" si="15"/>
        <v>1</v>
      </c>
      <c r="I512" s="12">
        <v>0.91669999999999996</v>
      </c>
      <c r="J512" s="12">
        <f t="shared" si="16"/>
        <v>8.3300000000000041E-2</v>
      </c>
    </row>
    <row r="513" spans="1:10" ht="31.2">
      <c r="A513" s="9" t="s">
        <v>1343</v>
      </c>
      <c r="B513" s="9" t="s">
        <v>1359</v>
      </c>
      <c r="C513" s="9" t="s">
        <v>1360</v>
      </c>
      <c r="D513" s="9" t="s">
        <v>1361</v>
      </c>
      <c r="E513" s="10">
        <v>1260000</v>
      </c>
      <c r="F513" s="10">
        <v>919783.83</v>
      </c>
      <c r="G513" s="10">
        <v>340216.17</v>
      </c>
      <c r="H513" s="11">
        <f t="shared" si="15"/>
        <v>0.72998716666666663</v>
      </c>
      <c r="I513" s="12">
        <v>0.91669999999999996</v>
      </c>
      <c r="J513" s="12">
        <f t="shared" si="16"/>
        <v>-0.18671283333333333</v>
      </c>
    </row>
    <row r="514" spans="1:10" ht="31.2">
      <c r="A514" s="9" t="s">
        <v>1343</v>
      </c>
      <c r="B514" s="9" t="s">
        <v>1362</v>
      </c>
      <c r="C514" s="9" t="s">
        <v>1363</v>
      </c>
      <c r="D514" s="9" t="s">
        <v>1364</v>
      </c>
      <c r="E514" s="10">
        <v>280000</v>
      </c>
      <c r="F514" s="10">
        <v>200056.65</v>
      </c>
      <c r="G514" s="10">
        <v>79943.350000000006</v>
      </c>
      <c r="H514" s="11">
        <f t="shared" si="15"/>
        <v>0.71448803571428565</v>
      </c>
      <c r="I514" s="12">
        <v>0.91669999999999996</v>
      </c>
      <c r="J514" s="12">
        <f t="shared" si="16"/>
        <v>-0.20221196428571431</v>
      </c>
    </row>
    <row r="515" spans="1:10" ht="31.2">
      <c r="A515" s="9" t="s">
        <v>1343</v>
      </c>
      <c r="B515" s="9" t="s">
        <v>1365</v>
      </c>
      <c r="C515" s="9" t="s">
        <v>1366</v>
      </c>
      <c r="D515" s="9" t="s">
        <v>1352</v>
      </c>
      <c r="E515" s="10">
        <v>320000</v>
      </c>
      <c r="F515" s="10">
        <v>128995.97</v>
      </c>
      <c r="G515" s="10">
        <v>191004.03</v>
      </c>
      <c r="H515" s="11">
        <f t="shared" si="15"/>
        <v>0.40311240625</v>
      </c>
      <c r="I515" s="12">
        <v>0.91669999999999996</v>
      </c>
      <c r="J515" s="12">
        <f t="shared" si="16"/>
        <v>-0.51358759374999996</v>
      </c>
    </row>
    <row r="516" spans="1:10" ht="62.4">
      <c r="A516" s="9" t="s">
        <v>1343</v>
      </c>
      <c r="B516" s="9" t="s">
        <v>1367</v>
      </c>
      <c r="C516" s="9" t="s">
        <v>1368</v>
      </c>
      <c r="D516" s="9" t="s">
        <v>1352</v>
      </c>
      <c r="E516" s="10">
        <v>950000</v>
      </c>
      <c r="F516" s="10">
        <v>469504.58</v>
      </c>
      <c r="G516" s="10">
        <v>480495.42</v>
      </c>
      <c r="H516" s="11">
        <f t="shared" si="15"/>
        <v>0.49421534736842104</v>
      </c>
      <c r="I516" s="12">
        <v>0.91669999999999996</v>
      </c>
      <c r="J516" s="12">
        <f t="shared" si="16"/>
        <v>-0.42248465263157892</v>
      </c>
    </row>
    <row r="517" spans="1:10" ht="62.4">
      <c r="A517" s="9" t="s">
        <v>1343</v>
      </c>
      <c r="B517" s="9" t="s">
        <v>1369</v>
      </c>
      <c r="C517" s="9" t="s">
        <v>1370</v>
      </c>
      <c r="D517" s="9" t="s">
        <v>1371</v>
      </c>
      <c r="E517" s="10">
        <v>2000000</v>
      </c>
      <c r="F517" s="10">
        <v>915497.28</v>
      </c>
      <c r="G517" s="10">
        <v>1084502.72</v>
      </c>
      <c r="H517" s="11">
        <f t="shared" si="15"/>
        <v>0.45774864000000004</v>
      </c>
      <c r="I517" s="12">
        <v>0.91669999999999996</v>
      </c>
      <c r="J517" s="12">
        <f t="shared" si="16"/>
        <v>-0.45895135999999992</v>
      </c>
    </row>
    <row r="518" spans="1:10" ht="62.4">
      <c r="A518" s="9" t="s">
        <v>1343</v>
      </c>
      <c r="B518" s="9" t="s">
        <v>1372</v>
      </c>
      <c r="C518" s="9" t="s">
        <v>1373</v>
      </c>
      <c r="D518" s="9" t="s">
        <v>1374</v>
      </c>
      <c r="E518" s="10">
        <v>20000</v>
      </c>
      <c r="F518" s="10">
        <v>20000</v>
      </c>
      <c r="G518" s="10">
        <v>0</v>
      </c>
      <c r="H518" s="11">
        <f t="shared" si="15"/>
        <v>1</v>
      </c>
      <c r="I518" s="12">
        <v>0.91669999999999996</v>
      </c>
      <c r="J518" s="12">
        <f t="shared" si="16"/>
        <v>8.3300000000000041E-2</v>
      </c>
    </row>
    <row r="519" spans="1:10" ht="78">
      <c r="A519" s="9" t="s">
        <v>1343</v>
      </c>
      <c r="B519" s="9" t="s">
        <v>1375</v>
      </c>
      <c r="C519" s="9" t="s">
        <v>1376</v>
      </c>
      <c r="D519" s="9" t="s">
        <v>1371</v>
      </c>
      <c r="E519" s="10">
        <v>15000</v>
      </c>
      <c r="F519" s="10">
        <v>0</v>
      </c>
      <c r="G519" s="10">
        <v>15000</v>
      </c>
      <c r="H519" s="11">
        <f t="shared" si="15"/>
        <v>0</v>
      </c>
      <c r="I519" s="12">
        <v>0.91669999999999996</v>
      </c>
      <c r="J519" s="12">
        <f t="shared" si="16"/>
        <v>-0.91669999999999996</v>
      </c>
    </row>
    <row r="520" spans="1:10" ht="46.8">
      <c r="A520" s="9" t="s">
        <v>1343</v>
      </c>
      <c r="B520" s="9" t="s">
        <v>1377</v>
      </c>
      <c r="C520" s="9" t="s">
        <v>1378</v>
      </c>
      <c r="D520" s="9" t="s">
        <v>1371</v>
      </c>
      <c r="E520" s="10">
        <v>630000</v>
      </c>
      <c r="F520" s="10">
        <v>480375.82</v>
      </c>
      <c r="G520" s="10">
        <v>149624.18</v>
      </c>
      <c r="H520" s="11">
        <f t="shared" si="15"/>
        <v>0.76250130158730156</v>
      </c>
      <c r="I520" s="12">
        <v>0.91669999999999996</v>
      </c>
      <c r="J520" s="12">
        <f t="shared" si="16"/>
        <v>-0.1541986984126984</v>
      </c>
    </row>
    <row r="521" spans="1:10" ht="78">
      <c r="A521" s="9" t="s">
        <v>1343</v>
      </c>
      <c r="B521" s="9" t="s">
        <v>1379</v>
      </c>
      <c r="C521" s="9" t="s">
        <v>1380</v>
      </c>
      <c r="D521" s="9" t="s">
        <v>1381</v>
      </c>
      <c r="E521" s="10">
        <v>25000</v>
      </c>
      <c r="F521" s="10">
        <v>0</v>
      </c>
      <c r="G521" s="10">
        <v>25000</v>
      </c>
      <c r="H521" s="11">
        <f t="shared" si="15"/>
        <v>0</v>
      </c>
      <c r="I521" s="12">
        <v>0.91669999999999996</v>
      </c>
      <c r="J521" s="12">
        <f t="shared" si="16"/>
        <v>-0.91669999999999996</v>
      </c>
    </row>
    <row r="522" spans="1:10" ht="78">
      <c r="A522" s="9" t="s">
        <v>1343</v>
      </c>
      <c r="B522" s="9" t="s">
        <v>1382</v>
      </c>
      <c r="C522" s="9" t="s">
        <v>1383</v>
      </c>
      <c r="D522" s="9" t="s">
        <v>1384</v>
      </c>
      <c r="E522" s="10">
        <v>25000</v>
      </c>
      <c r="F522" s="10">
        <v>600</v>
      </c>
      <c r="G522" s="10">
        <v>24400</v>
      </c>
      <c r="H522" s="11">
        <f t="shared" si="15"/>
        <v>2.4E-2</v>
      </c>
      <c r="I522" s="12">
        <v>0.91669999999999996</v>
      </c>
      <c r="J522" s="12">
        <f t="shared" si="16"/>
        <v>-0.89269999999999994</v>
      </c>
    </row>
    <row r="523" spans="1:10" ht="78">
      <c r="A523" s="9" t="s">
        <v>1343</v>
      </c>
      <c r="B523" s="9" t="s">
        <v>1385</v>
      </c>
      <c r="C523" s="9" t="s">
        <v>1386</v>
      </c>
      <c r="D523" s="9" t="s">
        <v>1387</v>
      </c>
      <c r="E523" s="10">
        <v>25000</v>
      </c>
      <c r="F523" s="10">
        <v>0</v>
      </c>
      <c r="G523" s="10">
        <v>25000</v>
      </c>
      <c r="H523" s="11">
        <f t="shared" si="15"/>
        <v>0</v>
      </c>
      <c r="I523" s="12">
        <v>0.91669999999999996</v>
      </c>
      <c r="J523" s="12">
        <f t="shared" si="16"/>
        <v>-0.91669999999999996</v>
      </c>
    </row>
    <row r="524" spans="1:10" ht="62.4">
      <c r="A524" s="9" t="s">
        <v>1343</v>
      </c>
      <c r="B524" s="9" t="s">
        <v>1388</v>
      </c>
      <c r="C524" s="9" t="s">
        <v>1389</v>
      </c>
      <c r="D524" s="9" t="s">
        <v>1346</v>
      </c>
      <c r="E524" s="10">
        <v>80047.3</v>
      </c>
      <c r="F524" s="10">
        <v>1628</v>
      </c>
      <c r="G524" s="10">
        <v>78419.3</v>
      </c>
      <c r="H524" s="11">
        <f t="shared" si="15"/>
        <v>2.0337975172179449E-2</v>
      </c>
      <c r="I524" s="12">
        <v>0.91669999999999996</v>
      </c>
      <c r="J524" s="12">
        <f t="shared" si="16"/>
        <v>-0.89636202482782046</v>
      </c>
    </row>
    <row r="525" spans="1:10" ht="62.4">
      <c r="A525" s="9" t="s">
        <v>1343</v>
      </c>
      <c r="B525" s="9" t="s">
        <v>1390</v>
      </c>
      <c r="C525" s="9" t="s">
        <v>1391</v>
      </c>
      <c r="D525" s="9" t="s">
        <v>1349</v>
      </c>
      <c r="E525" s="10">
        <v>76522.460000000006</v>
      </c>
      <c r="F525" s="10">
        <v>0</v>
      </c>
      <c r="G525" s="10">
        <v>76522.460000000006</v>
      </c>
      <c r="H525" s="11">
        <f t="shared" si="15"/>
        <v>0</v>
      </c>
      <c r="I525" s="12">
        <v>0.91669999999999996</v>
      </c>
      <c r="J525" s="12">
        <f t="shared" si="16"/>
        <v>-0.91669999999999996</v>
      </c>
    </row>
    <row r="526" spans="1:10" ht="62.4">
      <c r="A526" s="9" t="s">
        <v>1343</v>
      </c>
      <c r="B526" s="9" t="s">
        <v>1392</v>
      </c>
      <c r="C526" s="9" t="s">
        <v>1393</v>
      </c>
      <c r="D526" s="9" t="s">
        <v>1352</v>
      </c>
      <c r="E526" s="10">
        <v>98800</v>
      </c>
      <c r="F526" s="10">
        <v>4445</v>
      </c>
      <c r="G526" s="10">
        <v>94355</v>
      </c>
      <c r="H526" s="11">
        <f t="shared" si="15"/>
        <v>4.4989878542510124E-2</v>
      </c>
      <c r="I526" s="12">
        <v>0.91669999999999996</v>
      </c>
      <c r="J526" s="12">
        <f t="shared" si="16"/>
        <v>-0.87171012145748983</v>
      </c>
    </row>
    <row r="527" spans="1:10" ht="62.4">
      <c r="A527" s="9" t="s">
        <v>1343</v>
      </c>
      <c r="B527" s="9" t="s">
        <v>1394</v>
      </c>
      <c r="C527" s="9" t="s">
        <v>1395</v>
      </c>
      <c r="D527" s="9" t="s">
        <v>1355</v>
      </c>
      <c r="E527" s="10">
        <v>10404.5</v>
      </c>
      <c r="F527" s="10">
        <v>7000</v>
      </c>
      <c r="G527" s="10">
        <v>3404.5</v>
      </c>
      <c r="H527" s="11">
        <f t="shared" si="15"/>
        <v>0.67278581383055414</v>
      </c>
      <c r="I527" s="12">
        <v>0.91669999999999996</v>
      </c>
      <c r="J527" s="12">
        <f t="shared" si="16"/>
        <v>-0.24391418616944582</v>
      </c>
    </row>
    <row r="528" spans="1:10" ht="46.8">
      <c r="A528" s="13" t="s">
        <v>1396</v>
      </c>
      <c r="B528" s="9"/>
      <c r="C528" s="9"/>
      <c r="D528" s="9"/>
      <c r="E528" s="10">
        <f>SUBTOTAL(9,E508:E527)</f>
        <v>6390000</v>
      </c>
      <c r="F528" s="10">
        <f>SUBTOTAL(9,F508:F527)</f>
        <v>3722112.8699999996</v>
      </c>
      <c r="G528" s="10">
        <f>SUBTOTAL(9,G508:G527)</f>
        <v>2667887.13</v>
      </c>
      <c r="H528" s="11">
        <f>F528/E528</f>
        <v>0.58249027699530509</v>
      </c>
      <c r="I528" s="12">
        <v>0.91669999999999996</v>
      </c>
      <c r="J528" s="12">
        <f>H528-I528</f>
        <v>-0.33420972300469487</v>
      </c>
    </row>
    <row r="529" spans="1:10" ht="62.4">
      <c r="A529" s="9" t="s">
        <v>1397</v>
      </c>
      <c r="B529" s="9" t="s">
        <v>1398</v>
      </c>
      <c r="C529" s="9" t="s">
        <v>1399</v>
      </c>
      <c r="D529" s="9" t="s">
        <v>1400</v>
      </c>
      <c r="E529" s="10">
        <v>300000</v>
      </c>
      <c r="F529" s="10">
        <v>93549.41</v>
      </c>
      <c r="G529" s="10">
        <v>206450.59</v>
      </c>
      <c r="H529" s="11">
        <f t="shared" si="15"/>
        <v>0.31183136666666667</v>
      </c>
      <c r="I529" s="12">
        <v>0.91669999999999996</v>
      </c>
      <c r="J529" s="12">
        <f t="shared" si="16"/>
        <v>-0.60486863333333329</v>
      </c>
    </row>
    <row r="530" spans="1:10" ht="62.4">
      <c r="A530" s="9" t="s">
        <v>1397</v>
      </c>
      <c r="B530" s="9" t="s">
        <v>1401</v>
      </c>
      <c r="C530" s="9" t="s">
        <v>1402</v>
      </c>
      <c r="D530" s="9" t="s">
        <v>1403</v>
      </c>
      <c r="E530" s="10">
        <v>32000</v>
      </c>
      <c r="F530" s="10">
        <v>26497.88</v>
      </c>
      <c r="G530" s="10">
        <v>5502.12</v>
      </c>
      <c r="H530" s="11">
        <f t="shared" si="15"/>
        <v>0.82805875000000007</v>
      </c>
      <c r="I530" s="12">
        <v>0.91669999999999996</v>
      </c>
      <c r="J530" s="12">
        <f t="shared" si="16"/>
        <v>-8.8641249999999894E-2</v>
      </c>
    </row>
    <row r="531" spans="1:10" ht="62.4">
      <c r="A531" s="9" t="s">
        <v>1397</v>
      </c>
      <c r="B531" s="9" t="s">
        <v>1404</v>
      </c>
      <c r="C531" s="9" t="s">
        <v>1405</v>
      </c>
      <c r="D531" s="9" t="s">
        <v>1406</v>
      </c>
      <c r="E531" s="10">
        <v>100000</v>
      </c>
      <c r="F531" s="10">
        <v>25000</v>
      </c>
      <c r="G531" s="10">
        <v>75000</v>
      </c>
      <c r="H531" s="11">
        <f t="shared" si="15"/>
        <v>0.25</v>
      </c>
      <c r="I531" s="12">
        <v>0.91669999999999996</v>
      </c>
      <c r="J531" s="12">
        <f t="shared" si="16"/>
        <v>-0.66669999999999996</v>
      </c>
    </row>
    <row r="532" spans="1:10" ht="62.4">
      <c r="A532" s="9" t="s">
        <v>1397</v>
      </c>
      <c r="B532" s="9" t="s">
        <v>1407</v>
      </c>
      <c r="C532" s="9" t="s">
        <v>1408</v>
      </c>
      <c r="D532" s="9" t="s">
        <v>1409</v>
      </c>
      <c r="E532" s="10">
        <v>300000</v>
      </c>
      <c r="F532" s="10">
        <v>76150</v>
      </c>
      <c r="G532" s="10">
        <v>223850</v>
      </c>
      <c r="H532" s="11">
        <f t="shared" si="15"/>
        <v>0.25383333333333336</v>
      </c>
      <c r="I532" s="12">
        <v>0.91669999999999996</v>
      </c>
      <c r="J532" s="12">
        <f t="shared" si="16"/>
        <v>-0.6628666666666666</v>
      </c>
    </row>
    <row r="533" spans="1:10" ht="78">
      <c r="A533" s="9" t="s">
        <v>1397</v>
      </c>
      <c r="B533" s="9" t="s">
        <v>1410</v>
      </c>
      <c r="C533" s="9" t="s">
        <v>1411</v>
      </c>
      <c r="D533" s="9" t="s">
        <v>1412</v>
      </c>
      <c r="E533" s="10">
        <v>15000</v>
      </c>
      <c r="F533" s="10">
        <v>0</v>
      </c>
      <c r="G533" s="10">
        <v>15000</v>
      </c>
      <c r="H533" s="11">
        <f t="shared" si="15"/>
        <v>0</v>
      </c>
      <c r="I533" s="12">
        <v>0.91669999999999996</v>
      </c>
      <c r="J533" s="12">
        <f t="shared" si="16"/>
        <v>-0.91669999999999996</v>
      </c>
    </row>
    <row r="534" spans="1:10" ht="62.4">
      <c r="A534" s="9" t="s">
        <v>1397</v>
      </c>
      <c r="B534" s="9" t="s">
        <v>1413</v>
      </c>
      <c r="C534" s="9" t="s">
        <v>1414</v>
      </c>
      <c r="D534" s="9" t="s">
        <v>1415</v>
      </c>
      <c r="E534" s="10">
        <v>100000</v>
      </c>
      <c r="F534" s="10">
        <v>98982.76</v>
      </c>
      <c r="G534" s="10">
        <v>1017.24</v>
      </c>
      <c r="H534" s="11">
        <f t="shared" si="15"/>
        <v>0.98982759999999992</v>
      </c>
      <c r="I534" s="12">
        <v>0.91669999999999996</v>
      </c>
      <c r="J534" s="12">
        <f t="shared" si="16"/>
        <v>7.3127599999999959E-2</v>
      </c>
    </row>
    <row r="535" spans="1:10" ht="46.8">
      <c r="A535" s="9" t="s">
        <v>1397</v>
      </c>
      <c r="B535" s="9" t="s">
        <v>1416</v>
      </c>
      <c r="C535" s="9" t="s">
        <v>1417</v>
      </c>
      <c r="D535" s="9" t="s">
        <v>1418</v>
      </c>
      <c r="E535" s="10">
        <v>190000</v>
      </c>
      <c r="F535" s="10">
        <v>168929.39</v>
      </c>
      <c r="G535" s="10">
        <v>21070.61</v>
      </c>
      <c r="H535" s="11">
        <f t="shared" si="15"/>
        <v>0.88910205263157904</v>
      </c>
      <c r="I535" s="12">
        <v>0.91669999999999996</v>
      </c>
      <c r="J535" s="12">
        <f t="shared" si="16"/>
        <v>-2.7597947368420916E-2</v>
      </c>
    </row>
    <row r="536" spans="1:10" ht="46.8">
      <c r="A536" s="13" t="s">
        <v>1419</v>
      </c>
      <c r="B536" s="9"/>
      <c r="C536" s="9"/>
      <c r="D536" s="9"/>
      <c r="E536" s="10">
        <f>SUBTOTAL(9,E529:E535)</f>
        <v>1037000</v>
      </c>
      <c r="F536" s="10">
        <f>SUBTOTAL(9,F529:F535)</f>
        <v>489109.44</v>
      </c>
      <c r="G536" s="10">
        <f>SUBTOTAL(9,G529:G535)</f>
        <v>547890.55999999994</v>
      </c>
      <c r="H536" s="11">
        <f>F536/E536</f>
        <v>0.47165809064609449</v>
      </c>
      <c r="I536" s="12">
        <v>0.91669999999999996</v>
      </c>
      <c r="J536" s="12">
        <f>H536-I536</f>
        <v>-0.44504190935390547</v>
      </c>
    </row>
    <row r="537" spans="1:10" ht="62.4">
      <c r="A537" s="9" t="s">
        <v>1420</v>
      </c>
      <c r="B537" s="9" t="s">
        <v>1421</v>
      </c>
      <c r="C537" s="9" t="s">
        <v>1422</v>
      </c>
      <c r="D537" s="9" t="s">
        <v>1423</v>
      </c>
      <c r="E537" s="10">
        <v>1000000</v>
      </c>
      <c r="F537" s="10">
        <v>858559.42</v>
      </c>
      <c r="G537" s="10">
        <v>141440.57999999999</v>
      </c>
      <c r="H537" s="11">
        <f t="shared" si="15"/>
        <v>0.85855942000000007</v>
      </c>
      <c r="I537" s="12">
        <v>0.91669999999999996</v>
      </c>
      <c r="J537" s="12">
        <f t="shared" si="16"/>
        <v>-5.8140579999999886E-2</v>
      </c>
    </row>
    <row r="538" spans="1:10" ht="62.4">
      <c r="A538" s="9" t="s">
        <v>1420</v>
      </c>
      <c r="B538" s="9" t="s">
        <v>1424</v>
      </c>
      <c r="C538" s="9" t="s">
        <v>1425</v>
      </c>
      <c r="D538" s="9" t="s">
        <v>1426</v>
      </c>
      <c r="E538" s="10">
        <v>160000</v>
      </c>
      <c r="F538" s="10">
        <v>149114.12</v>
      </c>
      <c r="G538" s="10">
        <v>10885.88</v>
      </c>
      <c r="H538" s="11">
        <f t="shared" si="15"/>
        <v>0.93196325000000002</v>
      </c>
      <c r="I538" s="12">
        <v>0.91669999999999996</v>
      </c>
      <c r="J538" s="12">
        <f t="shared" si="16"/>
        <v>1.5263250000000061E-2</v>
      </c>
    </row>
    <row r="539" spans="1:10" ht="62.4">
      <c r="A539" s="9" t="s">
        <v>1420</v>
      </c>
      <c r="B539" s="9" t="s">
        <v>1427</v>
      </c>
      <c r="C539" s="9" t="s">
        <v>1428</v>
      </c>
      <c r="D539" s="9" t="s">
        <v>1429</v>
      </c>
      <c r="E539" s="10">
        <v>50000</v>
      </c>
      <c r="F539" s="10">
        <v>39892.300000000003</v>
      </c>
      <c r="G539" s="10">
        <v>10107.700000000001</v>
      </c>
      <c r="H539" s="11">
        <f t="shared" si="15"/>
        <v>0.79784600000000006</v>
      </c>
      <c r="I539" s="12">
        <v>0.91669999999999996</v>
      </c>
      <c r="J539" s="12">
        <f t="shared" si="16"/>
        <v>-0.1188539999999999</v>
      </c>
    </row>
    <row r="540" spans="1:10" ht="62.4">
      <c r="A540" s="9" t="s">
        <v>1420</v>
      </c>
      <c r="B540" s="9" t="s">
        <v>1430</v>
      </c>
      <c r="C540" s="9" t="s">
        <v>1431</v>
      </c>
      <c r="D540" s="9" t="s">
        <v>1432</v>
      </c>
      <c r="E540" s="10">
        <v>500000</v>
      </c>
      <c r="F540" s="10">
        <v>385383.97</v>
      </c>
      <c r="G540" s="10">
        <v>114616.03</v>
      </c>
      <c r="H540" s="11">
        <f t="shared" si="15"/>
        <v>0.77076793999999993</v>
      </c>
      <c r="I540" s="12">
        <v>0.91669999999999996</v>
      </c>
      <c r="J540" s="12">
        <f t="shared" si="16"/>
        <v>-0.14593206000000003</v>
      </c>
    </row>
    <row r="541" spans="1:10" ht="62.4">
      <c r="A541" s="9" t="s">
        <v>1420</v>
      </c>
      <c r="B541" s="9" t="s">
        <v>1433</v>
      </c>
      <c r="C541" s="9" t="s">
        <v>1434</v>
      </c>
      <c r="D541" s="9" t="s">
        <v>1435</v>
      </c>
      <c r="E541" s="10">
        <v>200000</v>
      </c>
      <c r="F541" s="10">
        <v>136065</v>
      </c>
      <c r="G541" s="10">
        <v>63935</v>
      </c>
      <c r="H541" s="11">
        <f t="shared" si="15"/>
        <v>0.68032499999999996</v>
      </c>
      <c r="I541" s="12">
        <v>0.91669999999999996</v>
      </c>
      <c r="J541" s="12">
        <f t="shared" si="16"/>
        <v>-0.236375</v>
      </c>
    </row>
    <row r="542" spans="1:10" ht="62.4">
      <c r="A542" s="9" t="s">
        <v>1420</v>
      </c>
      <c r="B542" s="9" t="s">
        <v>1436</v>
      </c>
      <c r="C542" s="9" t="s">
        <v>1437</v>
      </c>
      <c r="D542" s="9" t="s">
        <v>1438</v>
      </c>
      <c r="E542" s="10">
        <v>50000</v>
      </c>
      <c r="F542" s="10">
        <v>45851.06</v>
      </c>
      <c r="G542" s="10">
        <v>4148.9399999999996</v>
      </c>
      <c r="H542" s="11">
        <f t="shared" si="15"/>
        <v>0.91702119999999998</v>
      </c>
      <c r="I542" s="12">
        <v>0.91669999999999996</v>
      </c>
      <c r="J542" s="12">
        <f t="shared" si="16"/>
        <v>3.2120000000002147E-4</v>
      </c>
    </row>
    <row r="543" spans="1:10" ht="62.4">
      <c r="A543" s="9" t="s">
        <v>1420</v>
      </c>
      <c r="B543" s="9" t="s">
        <v>1439</v>
      </c>
      <c r="C543" s="9" t="s">
        <v>1440</v>
      </c>
      <c r="D543" s="9" t="s">
        <v>1429</v>
      </c>
      <c r="E543" s="10">
        <v>50000</v>
      </c>
      <c r="F543" s="10">
        <v>36728.400000000001</v>
      </c>
      <c r="G543" s="10">
        <v>13271.6</v>
      </c>
      <c r="H543" s="11">
        <f t="shared" ref="H543:H561" si="17">F543/E543</f>
        <v>0.734568</v>
      </c>
      <c r="I543" s="12">
        <v>0.91669999999999996</v>
      </c>
      <c r="J543" s="12">
        <f t="shared" si="16"/>
        <v>-0.18213199999999996</v>
      </c>
    </row>
    <row r="544" spans="1:10" ht="62.4">
      <c r="A544" s="9" t="s">
        <v>1420</v>
      </c>
      <c r="B544" s="9" t="s">
        <v>1441</v>
      </c>
      <c r="C544" s="9" t="s">
        <v>1442</v>
      </c>
      <c r="D544" s="9" t="s">
        <v>1443</v>
      </c>
      <c r="E544" s="10">
        <v>60000</v>
      </c>
      <c r="F544" s="10">
        <v>48369.98</v>
      </c>
      <c r="G544" s="10">
        <v>11630.02</v>
      </c>
      <c r="H544" s="11">
        <f t="shared" si="17"/>
        <v>0.80616633333333343</v>
      </c>
      <c r="I544" s="12">
        <v>0.91669999999999996</v>
      </c>
      <c r="J544" s="12">
        <f t="shared" si="16"/>
        <v>-0.11053366666666653</v>
      </c>
    </row>
    <row r="545" spans="1:10" ht="62.4">
      <c r="A545" s="13" t="s">
        <v>1444</v>
      </c>
      <c r="B545" s="9"/>
      <c r="C545" s="9"/>
      <c r="D545" s="9"/>
      <c r="E545" s="10">
        <f>SUBTOTAL(9,E537:E544)</f>
        <v>2070000</v>
      </c>
      <c r="F545" s="10">
        <f>SUBTOTAL(9,F537:F544)</f>
        <v>1699964.25</v>
      </c>
      <c r="G545" s="10">
        <f>SUBTOTAL(9,G537:G544)</f>
        <v>370035.75</v>
      </c>
      <c r="H545" s="11">
        <f>F545/E545</f>
        <v>0.82123876811594199</v>
      </c>
      <c r="I545" s="12">
        <v>0.91669999999999996</v>
      </c>
      <c r="J545" s="12">
        <f>H545-I545</f>
        <v>-9.5461231884057973E-2</v>
      </c>
    </row>
    <row r="546" spans="1:10" ht="78">
      <c r="A546" s="9" t="s">
        <v>1445</v>
      </c>
      <c r="B546" s="9" t="s">
        <v>1446</v>
      </c>
      <c r="C546" s="9" t="s">
        <v>1447</v>
      </c>
      <c r="D546" s="9" t="s">
        <v>1448</v>
      </c>
      <c r="E546" s="10">
        <v>2150000</v>
      </c>
      <c r="F546" s="10">
        <v>2047145.57</v>
      </c>
      <c r="G546" s="10">
        <v>102854.43</v>
      </c>
      <c r="H546" s="11">
        <f t="shared" si="17"/>
        <v>0.95216073023255821</v>
      </c>
      <c r="I546" s="12">
        <v>0.91669999999999996</v>
      </c>
      <c r="J546" s="12">
        <f t="shared" si="16"/>
        <v>3.5460730232558246E-2</v>
      </c>
    </row>
    <row r="547" spans="1:10" ht="78">
      <c r="A547" s="9" t="s">
        <v>1445</v>
      </c>
      <c r="B547" s="9" t="s">
        <v>1449</v>
      </c>
      <c r="C547" s="9" t="s">
        <v>1450</v>
      </c>
      <c r="D547" s="9" t="s">
        <v>1448</v>
      </c>
      <c r="E547" s="10">
        <v>160000</v>
      </c>
      <c r="F547" s="10">
        <v>66752.05</v>
      </c>
      <c r="G547" s="10">
        <v>93247.95</v>
      </c>
      <c r="H547" s="11">
        <f t="shared" si="17"/>
        <v>0.4172003125</v>
      </c>
      <c r="I547" s="12">
        <v>0.91669999999999996</v>
      </c>
      <c r="J547" s="12">
        <f t="shared" si="16"/>
        <v>-0.49949968749999996</v>
      </c>
    </row>
    <row r="548" spans="1:10" ht="78">
      <c r="A548" s="9" t="s">
        <v>1445</v>
      </c>
      <c r="B548" s="9" t="s">
        <v>1451</v>
      </c>
      <c r="C548" s="9" t="s">
        <v>1452</v>
      </c>
      <c r="D548" s="9" t="s">
        <v>1453</v>
      </c>
      <c r="E548" s="10">
        <v>50000</v>
      </c>
      <c r="F548" s="10">
        <v>16449</v>
      </c>
      <c r="G548" s="10">
        <v>33551</v>
      </c>
      <c r="H548" s="11">
        <f t="shared" si="17"/>
        <v>0.32897999999999999</v>
      </c>
      <c r="I548" s="12">
        <v>0.91669999999999996</v>
      </c>
      <c r="J548" s="12">
        <f t="shared" si="16"/>
        <v>-0.58772000000000002</v>
      </c>
    </row>
    <row r="549" spans="1:10" ht="78">
      <c r="A549" s="13" t="s">
        <v>1454</v>
      </c>
      <c r="B549" s="9"/>
      <c r="C549" s="9"/>
      <c r="D549" s="9"/>
      <c r="E549" s="10">
        <f>SUBTOTAL(9,E546:E548)</f>
        <v>2360000</v>
      </c>
      <c r="F549" s="10">
        <f>SUBTOTAL(9,F546:F548)</f>
        <v>2130346.62</v>
      </c>
      <c r="G549" s="10">
        <f>SUBTOTAL(9,G546:G548)</f>
        <v>229653.38</v>
      </c>
      <c r="H549" s="11">
        <f>F549/E549</f>
        <v>0.90268924576271192</v>
      </c>
      <c r="I549" s="12">
        <v>0.91669999999999996</v>
      </c>
      <c r="J549" s="12">
        <f>H549-I549</f>
        <v>-1.4010754237288037E-2</v>
      </c>
    </row>
    <row r="550" spans="1:10" ht="62.4">
      <c r="A550" s="9" t="s">
        <v>1455</v>
      </c>
      <c r="B550" s="9" t="s">
        <v>1456</v>
      </c>
      <c r="C550" s="9" t="s">
        <v>1457</v>
      </c>
      <c r="D550" s="9" t="s">
        <v>1458</v>
      </c>
      <c r="E550" s="10">
        <v>708200</v>
      </c>
      <c r="F550" s="10">
        <v>624768.68999999994</v>
      </c>
      <c r="G550" s="10">
        <v>83431.31</v>
      </c>
      <c r="H550" s="11">
        <f t="shared" si="17"/>
        <v>0.88219244563682564</v>
      </c>
      <c r="I550" s="12">
        <v>0.91669999999999996</v>
      </c>
      <c r="J550" s="12">
        <f t="shared" si="16"/>
        <v>-3.450755436317432E-2</v>
      </c>
    </row>
    <row r="551" spans="1:10" ht="78">
      <c r="A551" s="9" t="s">
        <v>1455</v>
      </c>
      <c r="B551" s="9" t="s">
        <v>1459</v>
      </c>
      <c r="C551" s="9" t="s">
        <v>1460</v>
      </c>
      <c r="D551" s="9" t="s">
        <v>1461</v>
      </c>
      <c r="E551" s="10">
        <v>10000</v>
      </c>
      <c r="F551" s="10">
        <v>0</v>
      </c>
      <c r="G551" s="10">
        <v>10000</v>
      </c>
      <c r="H551" s="11">
        <f t="shared" si="17"/>
        <v>0</v>
      </c>
      <c r="I551" s="12">
        <v>0.91669999999999996</v>
      </c>
      <c r="J551" s="12">
        <f t="shared" si="16"/>
        <v>-0.91669999999999996</v>
      </c>
    </row>
    <row r="552" spans="1:10" ht="78">
      <c r="A552" s="13" t="s">
        <v>1462</v>
      </c>
      <c r="B552" s="9"/>
      <c r="C552" s="9"/>
      <c r="D552" s="9"/>
      <c r="E552" s="10">
        <f>SUBTOTAL(9,E550:E551)</f>
        <v>718200</v>
      </c>
      <c r="F552" s="10">
        <f>SUBTOTAL(9,F550:F551)</f>
        <v>624768.68999999994</v>
      </c>
      <c r="G552" s="10">
        <f>SUBTOTAL(9,G550:G551)</f>
        <v>93431.31</v>
      </c>
      <c r="H552" s="11">
        <f>F552/E552</f>
        <v>0.86990906432748527</v>
      </c>
      <c r="I552" s="12">
        <v>0.91669999999999996</v>
      </c>
      <c r="J552" s="12">
        <f>H552-I552</f>
        <v>-4.6790935672514689E-2</v>
      </c>
    </row>
    <row r="553" spans="1:10" ht="78">
      <c r="A553" s="9" t="s">
        <v>1463</v>
      </c>
      <c r="B553" s="9" t="s">
        <v>1464</v>
      </c>
      <c r="C553" s="9" t="s">
        <v>1465</v>
      </c>
      <c r="D553" s="9" t="s">
        <v>1466</v>
      </c>
      <c r="E553" s="10">
        <v>70000</v>
      </c>
      <c r="F553" s="10">
        <v>31486</v>
      </c>
      <c r="G553" s="10">
        <v>38514</v>
      </c>
      <c r="H553" s="11">
        <f t="shared" si="17"/>
        <v>0.44979999999999998</v>
      </c>
      <c r="I553" s="12">
        <v>0.91669999999999996</v>
      </c>
      <c r="J553" s="12">
        <f t="shared" si="16"/>
        <v>-0.46689999999999998</v>
      </c>
    </row>
    <row r="554" spans="1:10" ht="78">
      <c r="A554" s="9" t="s">
        <v>1463</v>
      </c>
      <c r="B554" s="9" t="s">
        <v>1467</v>
      </c>
      <c r="C554" s="9" t="s">
        <v>1468</v>
      </c>
      <c r="D554" s="9" t="s">
        <v>1469</v>
      </c>
      <c r="E554" s="10">
        <v>25000</v>
      </c>
      <c r="F554" s="10">
        <v>0</v>
      </c>
      <c r="G554" s="10">
        <v>25000</v>
      </c>
      <c r="H554" s="11">
        <f t="shared" si="17"/>
        <v>0</v>
      </c>
      <c r="I554" s="12">
        <v>0.91669999999999996</v>
      </c>
      <c r="J554" s="12">
        <f t="shared" si="16"/>
        <v>-0.91669999999999996</v>
      </c>
    </row>
    <row r="555" spans="1:10" ht="93.6">
      <c r="A555" s="13" t="s">
        <v>1470</v>
      </c>
      <c r="B555" s="9"/>
      <c r="C555" s="9"/>
      <c r="D555" s="9"/>
      <c r="E555" s="10">
        <f>SUBTOTAL(9,E553:E554)</f>
        <v>95000</v>
      </c>
      <c r="F555" s="10">
        <f>SUBTOTAL(9,F553:F554)</f>
        <v>31486</v>
      </c>
      <c r="G555" s="10">
        <f>SUBTOTAL(9,G553:G554)</f>
        <v>63514</v>
      </c>
      <c r="H555" s="11">
        <f>F555/E555</f>
        <v>0.33143157894736841</v>
      </c>
      <c r="I555" s="12">
        <v>0.91669999999999996</v>
      </c>
      <c r="J555" s="12">
        <f>H555-I555</f>
        <v>-0.58526842105263155</v>
      </c>
    </row>
    <row r="556" spans="1:10" ht="31.2">
      <c r="A556" s="9" t="s">
        <v>1471</v>
      </c>
      <c r="B556" s="9" t="s">
        <v>1472</v>
      </c>
      <c r="C556" s="9" t="s">
        <v>1473</v>
      </c>
      <c r="D556" s="9" t="s">
        <v>1474</v>
      </c>
      <c r="E556" s="10">
        <v>340000</v>
      </c>
      <c r="F556" s="10">
        <v>0</v>
      </c>
      <c r="G556" s="10">
        <v>340000</v>
      </c>
      <c r="H556" s="11">
        <f t="shared" si="17"/>
        <v>0</v>
      </c>
      <c r="I556" s="12">
        <v>0.91669999999999996</v>
      </c>
      <c r="J556" s="12">
        <f t="shared" si="16"/>
        <v>-0.91669999999999996</v>
      </c>
    </row>
    <row r="557" spans="1:10" ht="46.8">
      <c r="A557" s="13" t="s">
        <v>1475</v>
      </c>
      <c r="B557" s="9"/>
      <c r="C557" s="9"/>
      <c r="D557" s="9"/>
      <c r="E557" s="10">
        <f>SUBTOTAL(9,E556:E556)</f>
        <v>340000</v>
      </c>
      <c r="F557" s="10">
        <f>SUBTOTAL(9,F556:F556)</f>
        <v>0</v>
      </c>
      <c r="G557" s="10">
        <f>SUBTOTAL(9,G556:G556)</f>
        <v>340000</v>
      </c>
      <c r="H557" s="11">
        <f>F557/E557</f>
        <v>0</v>
      </c>
      <c r="I557" s="12">
        <v>0.91669999999999996</v>
      </c>
      <c r="J557" s="12">
        <f>H557-I557</f>
        <v>-0.91669999999999996</v>
      </c>
    </row>
    <row r="558" spans="1:10" ht="46.8">
      <c r="A558" s="9" t="s">
        <v>1476</v>
      </c>
      <c r="B558" s="9" t="s">
        <v>1477</v>
      </c>
      <c r="C558" s="9" t="s">
        <v>1478</v>
      </c>
      <c r="D558" s="9"/>
      <c r="E558" s="10">
        <v>600000</v>
      </c>
      <c r="F558" s="10">
        <v>109022.42</v>
      </c>
      <c r="G558" s="10">
        <v>490977.58</v>
      </c>
      <c r="H558" s="11">
        <f t="shared" si="17"/>
        <v>0.18170403333333332</v>
      </c>
      <c r="I558" s="12">
        <v>0.91669999999999996</v>
      </c>
      <c r="J558" s="12">
        <f t="shared" si="16"/>
        <v>-0.73499596666666667</v>
      </c>
    </row>
    <row r="559" spans="1:10" ht="62.4">
      <c r="A559" s="9" t="s">
        <v>1476</v>
      </c>
      <c r="B559" s="9" t="s">
        <v>1479</v>
      </c>
      <c r="C559" s="9" t="s">
        <v>1480</v>
      </c>
      <c r="D559" s="9"/>
      <c r="E559" s="10">
        <v>50000</v>
      </c>
      <c r="F559" s="10">
        <v>0</v>
      </c>
      <c r="G559" s="10">
        <v>50000</v>
      </c>
      <c r="H559" s="11">
        <f t="shared" si="17"/>
        <v>0</v>
      </c>
      <c r="I559" s="12">
        <v>0.91669999999999996</v>
      </c>
      <c r="J559" s="12">
        <f t="shared" si="16"/>
        <v>-0.91669999999999996</v>
      </c>
    </row>
    <row r="560" spans="1:10" ht="62.4">
      <c r="A560" s="13" t="s">
        <v>1481</v>
      </c>
      <c r="B560" s="9"/>
      <c r="C560" s="9"/>
      <c r="D560" s="9"/>
      <c r="E560" s="10">
        <f>SUBTOTAL(9,E558:E559)</f>
        <v>650000</v>
      </c>
      <c r="F560" s="10">
        <f>SUBTOTAL(9,F558:F559)</f>
        <v>109022.42</v>
      </c>
      <c r="G560" s="10">
        <f>SUBTOTAL(9,G558:G559)</f>
        <v>540977.58000000007</v>
      </c>
      <c r="H560" s="11">
        <f t="shared" si="17"/>
        <v>0.16772680000000001</v>
      </c>
      <c r="I560" s="12">
        <v>0.91669999999999996</v>
      </c>
      <c r="J560" s="12">
        <f t="shared" si="16"/>
        <v>-0.74897320000000001</v>
      </c>
    </row>
    <row r="561" spans="1:10" ht="15.6">
      <c r="A561" s="13" t="s">
        <v>1482</v>
      </c>
      <c r="B561" s="9"/>
      <c r="C561" s="9"/>
      <c r="D561" s="9"/>
      <c r="E561" s="10">
        <f>SUBTOTAL(9,E4:E559)</f>
        <v>429169673.66000003</v>
      </c>
      <c r="F561" s="10">
        <f>SUBTOTAL(9,F4:F559)</f>
        <v>231908451.90000007</v>
      </c>
      <c r="G561" s="10">
        <f>SUBTOTAL(9,G4:G559)</f>
        <v>197261221.75999987</v>
      </c>
      <c r="H561" s="11">
        <f t="shared" si="17"/>
        <v>0.54036542219365735</v>
      </c>
      <c r="I561" s="12">
        <v>0.91669999999999996</v>
      </c>
      <c r="J561" s="12">
        <f t="shared" si="16"/>
        <v>-0.37633457780634261</v>
      </c>
    </row>
  </sheetData>
  <autoFilter ref="A3:K559"/>
  <mergeCells count="1">
    <mergeCell ref="A1:J1"/>
  </mergeCells>
  <phoneticPr fontId="3" type="noConversion"/>
  <pageMargins left="0.7" right="0.7" top="0.75" bottom="0.75" header="0.3" footer="0.3"/>
  <pageSetup paperSize="51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刘雁冰</dc:creator>
  <cp:lastModifiedBy>刘雁冰</cp:lastModifiedBy>
  <dcterms:created xsi:type="dcterms:W3CDTF">2022-12-09T07:59:49Z</dcterms:created>
  <dcterms:modified xsi:type="dcterms:W3CDTF">2022-12-09T08:00:33Z</dcterms:modified>
</cp:coreProperties>
</file>