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tabRatio="593" activeTab="0"/>
  </bookViews>
  <sheets>
    <sheet name="我校2019年1-9月高水平大学建设专项资金支出进度统计表" sheetId="1" r:id="rId1"/>
  </sheets>
  <definedNames/>
  <calcPr fullCalcOnLoad="1"/>
</workbook>
</file>

<file path=xl/sharedStrings.xml><?xml version="1.0" encoding="utf-8"?>
<sst xmlns="http://schemas.openxmlformats.org/spreadsheetml/2006/main" count="1000" uniqueCount="672">
  <si>
    <t>序号</t>
  </si>
  <si>
    <t>项目名称</t>
  </si>
  <si>
    <t>负责人</t>
  </si>
  <si>
    <t>部门名称</t>
  </si>
  <si>
    <t>项目卡号</t>
  </si>
  <si>
    <t>拨款数</t>
  </si>
  <si>
    <t>使用金额</t>
  </si>
  <si>
    <t>当前余额</t>
  </si>
  <si>
    <t>支出进度</t>
  </si>
  <si>
    <t>序时进度</t>
  </si>
  <si>
    <t>低于（或高于）序时进度百分比</t>
  </si>
  <si>
    <r>
      <t>2019年我校高水平大学专项资金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合计</t>
    </r>
  </si>
  <si>
    <t>一</t>
  </si>
  <si>
    <t>人才培养专项 小计</t>
  </si>
  <si>
    <t>转/零A396-2019高水平人才培养-创新创业24</t>
  </si>
  <si>
    <t>钱立雄</t>
  </si>
  <si>
    <t>电子工程学院</t>
  </si>
  <si>
    <t>转/零A396-2019高水平人才培养-研究生培养15</t>
  </si>
  <si>
    <t>黎攀</t>
  </si>
  <si>
    <t>食品科学学院</t>
  </si>
  <si>
    <t>转/零A396-2019高水平人才培养-研究生培养10</t>
  </si>
  <si>
    <t>ALISHAUKAT</t>
  </si>
  <si>
    <t>农学院</t>
  </si>
  <si>
    <t>转/零A396-2019高水平人才培养-研究生培养6</t>
  </si>
  <si>
    <t>倪春林</t>
  </si>
  <si>
    <t>材料与能源学院</t>
  </si>
  <si>
    <t>转/零A396-2019高水平人才培养-创新创业17</t>
  </si>
  <si>
    <t>罗军</t>
  </si>
  <si>
    <t>经济贸易学院</t>
  </si>
  <si>
    <t>转/零A396-2019高水平人才培养-研究生培养19</t>
  </si>
  <si>
    <t>罗明忠</t>
  </si>
  <si>
    <t>研究生培养专项</t>
  </si>
  <si>
    <t>庄楚雄</t>
  </si>
  <si>
    <t>研究生院</t>
  </si>
  <si>
    <t>本科人才培养专项</t>
  </si>
  <si>
    <t>王丽</t>
  </si>
  <si>
    <t>转/零A396-2019高水平人才培养-研究生培养22</t>
  </si>
  <si>
    <t>莫易娴</t>
  </si>
  <si>
    <t>转/零A396-2019高水平人才培养-研究生培养5</t>
  </si>
  <si>
    <t>孟成民</t>
  </si>
  <si>
    <t>研究生处</t>
  </si>
  <si>
    <t>转/零A396-2019高水平人才培养-创新创业1</t>
  </si>
  <si>
    <t>岳学军</t>
  </si>
  <si>
    <t>国际化交流与合作专项</t>
  </si>
  <si>
    <t>冯立新</t>
  </si>
  <si>
    <t>国际交流处</t>
  </si>
  <si>
    <t>转/零A396-2019高水平人才培养-创新创业12</t>
  </si>
  <si>
    <t>范小平</t>
  </si>
  <si>
    <t>创新创业专项</t>
  </si>
  <si>
    <t>姜峰</t>
  </si>
  <si>
    <t>创新创业学院</t>
  </si>
  <si>
    <t>转/零A396-2019高水平人才培养-创新创业22</t>
  </si>
  <si>
    <t>陈建</t>
  </si>
  <si>
    <t>转/零A396-2019高水平人才培养-创新创业2</t>
  </si>
  <si>
    <t>金惠</t>
  </si>
  <si>
    <t>艺术设计学院</t>
  </si>
  <si>
    <t>转/零A396-2019高水平人才培养-研究生培养8</t>
  </si>
  <si>
    <t>汪国平</t>
  </si>
  <si>
    <t>园艺学院</t>
  </si>
  <si>
    <t>“挑战杯”专项</t>
  </si>
  <si>
    <t>吴斌</t>
  </si>
  <si>
    <t>张永亮</t>
  </si>
  <si>
    <t>教务处</t>
  </si>
  <si>
    <t>思政课建设专项</t>
  </si>
  <si>
    <t>张丰清</t>
  </si>
  <si>
    <t>马克思主义学院</t>
  </si>
  <si>
    <t>转/零A396-2019高水平人才培养-研究生培养23</t>
  </si>
  <si>
    <t>曹庸</t>
  </si>
  <si>
    <t>转/零A396-2019高水平人才培养-创新创业7</t>
  </si>
  <si>
    <t>杨卓鸿</t>
  </si>
  <si>
    <t>三育人专项经费</t>
  </si>
  <si>
    <t>周佺</t>
  </si>
  <si>
    <t>宋贤良</t>
  </si>
  <si>
    <t>蒋爱民</t>
  </si>
  <si>
    <t>转/零A396-2019高水平人才培养-研究生培养1</t>
  </si>
  <si>
    <t>黄国文</t>
  </si>
  <si>
    <t>外语学院</t>
  </si>
  <si>
    <t>转/零A396-2019高水平人才培养-研究生培养2</t>
  </si>
  <si>
    <t>转/零A396-2019高水平人才培养-研究生培养3</t>
  </si>
  <si>
    <t>吴善添</t>
  </si>
  <si>
    <t>转/零A396-2019高水平人才培养-研究生培养4</t>
  </si>
  <si>
    <t>陈志远</t>
  </si>
  <si>
    <t>体育教研部</t>
  </si>
  <si>
    <t>转/零A396-2019高水平人才培养-研究生培养7</t>
  </si>
  <si>
    <t>谢珊</t>
  </si>
  <si>
    <t>招生就业处</t>
  </si>
  <si>
    <t>转/零A396-2019高水平人才培养-研究生培养9</t>
  </si>
  <si>
    <t>王丽萍</t>
  </si>
  <si>
    <t>转/零A396-2019高水平人才培养-研究生培养11</t>
  </si>
  <si>
    <t>宋明月</t>
  </si>
  <si>
    <t>转/零A396-2019高水平人才培养-研究生培养12</t>
  </si>
  <si>
    <t>张玉</t>
  </si>
  <si>
    <t>公共管理学院</t>
  </si>
  <si>
    <t>转/零A396-2019高水平人才培养-研究生培养13</t>
  </si>
  <si>
    <t>翁殊斐</t>
  </si>
  <si>
    <t>林学与风景园林学院</t>
  </si>
  <si>
    <t>转/零A396-2019高水平人才培养-研究生培养14</t>
  </si>
  <si>
    <t>廖杨</t>
  </si>
  <si>
    <t>转/零A396-2019高水平人才培养-研究生培养16</t>
  </si>
  <si>
    <t>郭萍</t>
  </si>
  <si>
    <t>转/零A396-2019高水平人才培养-研究生培养17</t>
  </si>
  <si>
    <t>彭东慧</t>
  </si>
  <si>
    <t>转/零A396-2019高水平人才培养-研究生培养18</t>
  </si>
  <si>
    <t>唐斌</t>
  </si>
  <si>
    <t>转/零A396-2019高水平人才培养-研究生培养20</t>
  </si>
  <si>
    <t>吕靖</t>
  </si>
  <si>
    <t>转/零A396-2019高水平人才培养-研究生培养21</t>
  </si>
  <si>
    <t>李俊良</t>
  </si>
  <si>
    <t>高水平人才培养——国际化交流与合作</t>
  </si>
  <si>
    <t>转/零A396-2019高水平人才培养-创新创业3</t>
  </si>
  <si>
    <t>周武艺</t>
  </si>
  <si>
    <t>转/零A396-2019高水平人才培养-创新创业4</t>
  </si>
  <si>
    <t>蔡惠钿</t>
  </si>
  <si>
    <t>转/零A396-2019高水平人才培养-创新创业5</t>
  </si>
  <si>
    <t>周胜</t>
  </si>
  <si>
    <t>海洋学院</t>
  </si>
  <si>
    <t>转/零A396-2019高水平人才培养-创新创业6</t>
  </si>
  <si>
    <t>刘德武</t>
  </si>
  <si>
    <t>动物科学院</t>
  </si>
  <si>
    <t>转/零A396-2019高水平人才培养-创新创业8</t>
  </si>
  <si>
    <t>雷炳富杨暹</t>
  </si>
  <si>
    <t>转/零A396-2019高水平人才培养-创新创业9</t>
  </si>
  <si>
    <t>李永涛</t>
  </si>
  <si>
    <t>资源环境学院</t>
  </si>
  <si>
    <t>转/零A396-2019高水平人才培养-创新创业10</t>
  </si>
  <si>
    <t>贺东生</t>
  </si>
  <si>
    <t>转/零A396-2019高水平人才培养-创新创业11</t>
  </si>
  <si>
    <t>刘红斌</t>
  </si>
  <si>
    <t>转/零A396-2019高水平人才培养-创新创业13</t>
  </si>
  <si>
    <t>曾璇</t>
  </si>
  <si>
    <t>转/零A396-2019高水平人才培养-创新创业14</t>
  </si>
  <si>
    <t>陈永晴</t>
  </si>
  <si>
    <t>转/零A396-2019高水平人才培养-创新创业15</t>
  </si>
  <si>
    <t>转/零A396-2019高水平人才培养-创新创业16</t>
  </si>
  <si>
    <t>闫笑久</t>
  </si>
  <si>
    <t>生命科学学院</t>
  </si>
  <si>
    <t>转/零A396-2019高水平人才培养-创新创业18</t>
  </si>
  <si>
    <t>张健</t>
  </si>
  <si>
    <t>转/零A396-2019高水平人才培养-创新创业19</t>
  </si>
  <si>
    <t>苏镇松</t>
  </si>
  <si>
    <t>转/零A396-2019高水平人才培养-创新创业20</t>
  </si>
  <si>
    <t>林伟波</t>
  </si>
  <si>
    <t>工程学院</t>
  </si>
  <si>
    <t>转/零A396-2019高水平人才培养-创新创业21</t>
  </si>
  <si>
    <t>方育阗</t>
  </si>
  <si>
    <t>数学与信息学院</t>
  </si>
  <si>
    <t>转/零A396-2019高水平人才培养-创新创业23</t>
  </si>
  <si>
    <t>刘运春</t>
  </si>
  <si>
    <t>转/零A396-2019高水平人才培养-创新创业25</t>
  </si>
  <si>
    <t>邵家声</t>
  </si>
  <si>
    <t>水利与土木工程学院</t>
  </si>
  <si>
    <t>转/零A396-2019高水平人才培养-创新创业26</t>
  </si>
  <si>
    <t>唐艳芹</t>
  </si>
  <si>
    <t>工程基础教学与训练中心</t>
  </si>
  <si>
    <t>二</t>
  </si>
  <si>
    <r>
      <t xml:space="preserve">人才引进及师资队伍建设项目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小计</t>
    </r>
  </si>
  <si>
    <t>零A396-2019高水平人才项目配套卡61</t>
  </si>
  <si>
    <t>雷炳富</t>
  </si>
  <si>
    <t>零A396-2019高水平人才科研启动卡83</t>
  </si>
  <si>
    <t>张学杰</t>
  </si>
  <si>
    <t>零A396-2019高水平人才科研启动卡16</t>
  </si>
  <si>
    <t>孙晔</t>
  </si>
  <si>
    <t>零A396-2019高水平人才科研启动卡49</t>
  </si>
  <si>
    <t>周丽云</t>
  </si>
  <si>
    <t>零A396-2019高水平人才项目配套卡8</t>
  </si>
  <si>
    <t>张建民</t>
  </si>
  <si>
    <t>零A396-2019高水平人才科研启动卡53</t>
  </si>
  <si>
    <t>谢庆军</t>
  </si>
  <si>
    <t>零A396-2019高水平人才科研启动卡73</t>
  </si>
  <si>
    <t>梁业如</t>
  </si>
  <si>
    <t>零A396-2019高水平人才科研启动卡67</t>
  </si>
  <si>
    <t>韩宇星</t>
  </si>
  <si>
    <t>零A396-2019高水平人才科研启动卡1</t>
  </si>
  <si>
    <t>董莹</t>
  </si>
  <si>
    <t>零A396-2019高水平人才科研启动卡82</t>
  </si>
  <si>
    <t>杨化强</t>
  </si>
  <si>
    <t>国家生猪种业工程研究中心</t>
  </si>
  <si>
    <t>零A396-2019高水平人才科研启动卡93</t>
  </si>
  <si>
    <t>苗建银</t>
  </si>
  <si>
    <t>转/零A396-2019高水平人才引进及师资队伍建设项目</t>
  </si>
  <si>
    <t>丁红星</t>
  </si>
  <si>
    <t>人事处</t>
  </si>
  <si>
    <t>转/零A398-2019高水平人才引进——印院士设备</t>
  </si>
  <si>
    <t>印遇龙</t>
  </si>
  <si>
    <t>零A396-2019高水平人才科研启动卡3</t>
  </si>
  <si>
    <t>胡超凡</t>
  </si>
  <si>
    <t>零A396-2019高水平人才科研启动卡26</t>
  </si>
  <si>
    <t>钟春梅</t>
  </si>
  <si>
    <t>零A396-2019高水平人才项目配套卡74</t>
  </si>
  <si>
    <t>谢青梅</t>
  </si>
  <si>
    <t>零A396-2019高水平人才项目配套卡33</t>
  </si>
  <si>
    <t>王俊</t>
  </si>
  <si>
    <t>零A396-2019高水平人才项目配套卡24</t>
  </si>
  <si>
    <t>邱宝利</t>
  </si>
  <si>
    <t>零A396-2019高水平人才科研启动卡58</t>
  </si>
  <si>
    <t>张同龙</t>
  </si>
  <si>
    <t>国家农业制度与发展研究院</t>
  </si>
  <si>
    <t>零A396-2019高水平人才项目配套卡5</t>
  </si>
  <si>
    <t>亓文宝</t>
  </si>
  <si>
    <t>零A396-2019高水平人才项目配套卡56</t>
  </si>
  <si>
    <t>陈乐天</t>
  </si>
  <si>
    <t>零A396-2019高水平人才科研启动卡72</t>
  </si>
  <si>
    <t>田铃</t>
  </si>
  <si>
    <t>零A396-2019高水平人才科研启动卡69</t>
  </si>
  <si>
    <t>傅修海</t>
  </si>
  <si>
    <t>人文学院</t>
  </si>
  <si>
    <t>零A398-2019高水平振兴计划-人才-课程思政9</t>
  </si>
  <si>
    <t>郑琳喆</t>
  </si>
  <si>
    <t>零A396-2019高水平人才科研启动卡9</t>
  </si>
  <si>
    <t>任军</t>
  </si>
  <si>
    <t>零A396-2019高水平人才科研启动卡95</t>
  </si>
  <si>
    <t>田江</t>
  </si>
  <si>
    <t>4200/资源环境学院</t>
  </si>
  <si>
    <t>零A396-2019高水平人才科研启动卡37</t>
  </si>
  <si>
    <t>何勤英</t>
  </si>
  <si>
    <t>零A396-2019高水平人才科研启动卡48</t>
  </si>
  <si>
    <t>张智胜</t>
  </si>
  <si>
    <t>零A396-2019高水平人才科研启动卡52</t>
  </si>
  <si>
    <t>葛良法</t>
  </si>
  <si>
    <t>零A396-2019高水平人才科研启动卡39</t>
  </si>
  <si>
    <t>吕慕雯</t>
  </si>
  <si>
    <t>零A396-2019高水平人才科研启动卡46</t>
  </si>
  <si>
    <t>刘卫欣</t>
  </si>
  <si>
    <t>零A396-2019高水平人才科研启动卡70</t>
  </si>
  <si>
    <t>陈辉</t>
  </si>
  <si>
    <t>零A396-2019高水平人才科研启动卡77</t>
  </si>
  <si>
    <t>陈澄宇</t>
  </si>
  <si>
    <t>零A396-2019高水平人才科研启动卡40</t>
  </si>
  <si>
    <t>汤日元</t>
  </si>
  <si>
    <t>零A396-2019高水平人才科研启动卡80</t>
  </si>
  <si>
    <t>聂文军</t>
  </si>
  <si>
    <t>思想政治理论课教学部</t>
  </si>
  <si>
    <t>零A396-2019高水平人才项目配套卡36</t>
  </si>
  <si>
    <t>刘木伙</t>
  </si>
  <si>
    <t>零A396-2019高水平人才科研启动卡30</t>
  </si>
  <si>
    <t>郭嘉明</t>
  </si>
  <si>
    <t>零A398-2019高水平振兴计划-人才-课程思政7</t>
  </si>
  <si>
    <t>吴道铭</t>
  </si>
  <si>
    <t>零A396-2019高水平人才科研启动卡25</t>
  </si>
  <si>
    <t>李发强</t>
  </si>
  <si>
    <t>零A396-2019高水平人才项目配套卡2</t>
  </si>
  <si>
    <t>潘慧鹏</t>
  </si>
  <si>
    <t>零A396-2019高水平人才科研启动卡47</t>
  </si>
  <si>
    <t>刘懿莹</t>
  </si>
  <si>
    <t>零A396-2019高水平人才项目配套卡63</t>
  </si>
  <si>
    <t>陈少华</t>
  </si>
  <si>
    <t>群体微生物研究中心</t>
  </si>
  <si>
    <t>零A396-2019高水平人才科研启动卡71</t>
  </si>
  <si>
    <t>唐明</t>
  </si>
  <si>
    <t>零A396-2019高水平人才科研启动卡78</t>
  </si>
  <si>
    <t>王偲</t>
  </si>
  <si>
    <t>零A396-2019高水平人才科研启动卡12</t>
  </si>
  <si>
    <t>王波</t>
  </si>
  <si>
    <t>零A396-2019高水平人才科研启动卡55</t>
  </si>
  <si>
    <t>朱孝扬</t>
  </si>
  <si>
    <t>零A396-2019高水平人才科研启动卡35</t>
  </si>
  <si>
    <t>陈崇贤</t>
  </si>
  <si>
    <t>零A396-2019高水平人才项目配套卡38</t>
  </si>
  <si>
    <t>零A396-2019高水平人才项目配套卡22</t>
  </si>
  <si>
    <t>潘振晓</t>
  </si>
  <si>
    <t>零A396-2019高水平人才科研启动卡86</t>
  </si>
  <si>
    <t>WANGHAIYANG</t>
  </si>
  <si>
    <t>零A396-2019高水平人才科研启动卡44</t>
  </si>
  <si>
    <t>魏京广</t>
  </si>
  <si>
    <t>零A396-2019高水平人才科研启动卡51</t>
  </si>
  <si>
    <t>罗林</t>
  </si>
  <si>
    <t>零A396-2019高水平人才科研启动卡29</t>
  </si>
  <si>
    <t>胡新生</t>
  </si>
  <si>
    <t>零A396-2019高水平人才科研启动卡6</t>
  </si>
  <si>
    <t>李建明</t>
  </si>
  <si>
    <t>零A396-2019高水平人才科研启动卡41</t>
  </si>
  <si>
    <t>龚贝妮</t>
  </si>
  <si>
    <t>零A396-2019高水平人才科研启动卡42</t>
  </si>
  <si>
    <t>李兆栋</t>
  </si>
  <si>
    <t>零A396-2019高水平人才科研启动卡65</t>
  </si>
  <si>
    <t>刘柏平</t>
  </si>
  <si>
    <t>零A396-2019高水平人才科研启动卡92</t>
  </si>
  <si>
    <t>龚浪</t>
  </si>
  <si>
    <t>零A396-2019高水平人才科研启动卡87</t>
  </si>
  <si>
    <t>罗春玲</t>
  </si>
  <si>
    <t>零A396-2019高水平人才科研启动卡76</t>
  </si>
  <si>
    <t>唐土红</t>
  </si>
  <si>
    <t>零A396-2019高水平人才科研启动卡10</t>
  </si>
  <si>
    <t>王州飞</t>
  </si>
  <si>
    <t>零A396-2019高水平人才科研启动卡90</t>
  </si>
  <si>
    <t>秦启伟</t>
  </si>
  <si>
    <t>零A396-2019高水平人才科研启动卡17</t>
  </si>
  <si>
    <t>王劭雯</t>
  </si>
  <si>
    <t>零A396-2019高水平人才科研启动卡68</t>
  </si>
  <si>
    <t>沈荣鑫</t>
  </si>
  <si>
    <t>零A396-2019高水平人才科研启动卡85</t>
  </si>
  <si>
    <t>零A396-2019高水平人才科研启动卡19</t>
  </si>
  <si>
    <t>王德森</t>
  </si>
  <si>
    <t>零A396-2019高水平人才项目配套卡43</t>
  </si>
  <si>
    <t>邝健飞</t>
  </si>
  <si>
    <t>零A396-2019高水平人才科研启动卡89</t>
  </si>
  <si>
    <t>冯耀宇</t>
  </si>
  <si>
    <t>零A396-2019高水平人才科研启动卡84</t>
  </si>
  <si>
    <t>孙少龙</t>
  </si>
  <si>
    <t>零A396-2019高水平人才科研启动卡57</t>
  </si>
  <si>
    <t>曹广福</t>
  </si>
  <si>
    <t>零A396-2019高水平人才科研启动卡88</t>
  </si>
  <si>
    <t>XIAOLIHUA</t>
  </si>
  <si>
    <t>零A396-2019高水平人才科研启动卡21</t>
  </si>
  <si>
    <t>零A396-2019高水平人才科研启动卡62</t>
  </si>
  <si>
    <t>Erik Nielsen</t>
  </si>
  <si>
    <t>零A396-2019高水平人才科研启动卡59</t>
  </si>
  <si>
    <t>刘光盛</t>
  </si>
  <si>
    <t>零A396-2019高水平人才科研启动卡60</t>
  </si>
  <si>
    <t>兰玉彬</t>
  </si>
  <si>
    <t>人才引进及师资队伍建设项目</t>
  </si>
  <si>
    <t>零A396-2019高水平人才科研启动卡20</t>
  </si>
  <si>
    <t>魏世娜</t>
  </si>
  <si>
    <t>零A396-2019高水平人才科研启动卡45</t>
  </si>
  <si>
    <t>张琳</t>
  </si>
  <si>
    <t>零A396-2019高水平人才科研启动卡96</t>
  </si>
  <si>
    <t>龙拥兵</t>
  </si>
  <si>
    <t>8500/电子工程学院</t>
  </si>
  <si>
    <t>零A396-2019高水平人才科研启动卡15</t>
  </si>
  <si>
    <t>黄友华</t>
  </si>
  <si>
    <t>零A396-2019高水平人才科研启动卡79</t>
  </si>
  <si>
    <t>肖杰</t>
  </si>
  <si>
    <t>零A396-2019高水平人才科研启动卡18</t>
  </si>
  <si>
    <t>黄晓红</t>
  </si>
  <si>
    <t>零A396-2019高水平人才科研启动卡94</t>
  </si>
  <si>
    <t>高立志</t>
  </si>
  <si>
    <t>零A396-2019高水平人才科研启动卡50</t>
  </si>
  <si>
    <t>王光</t>
  </si>
  <si>
    <t>零A396-2019高水平人才科研启动卡28</t>
  </si>
  <si>
    <t>公晗</t>
  </si>
  <si>
    <t>零A396-2019高水平人才科研启动卡75</t>
  </si>
  <si>
    <t>兰雅淇</t>
  </si>
  <si>
    <t>零A396-2019高水平人才科研启动卡91</t>
  </si>
  <si>
    <t>零A396-2019高水平人才科研启动卡27</t>
  </si>
  <si>
    <t>谭建文</t>
  </si>
  <si>
    <t>零A396-2019高水平人才项目配套卡4</t>
  </si>
  <si>
    <t>孙坚</t>
  </si>
  <si>
    <t>零A396-2019高水平人才科研启动卡7</t>
  </si>
  <si>
    <t>刘林川</t>
  </si>
  <si>
    <t>零A396-2019高水平人才科研启动卡11</t>
  </si>
  <si>
    <t>刘宇婷</t>
  </si>
  <si>
    <t>零A396-2019高水平人才科研启动卡13</t>
  </si>
  <si>
    <t>宋孟珂</t>
  </si>
  <si>
    <t>零A396-2019高水平人才科研启动卡14</t>
  </si>
  <si>
    <t>李吉平</t>
  </si>
  <si>
    <t>零A396-2019高水平人才科研启动卡23</t>
  </si>
  <si>
    <t>谢贤安</t>
  </si>
  <si>
    <t>零A396-2019高水平人才科研启动卡31</t>
  </si>
  <si>
    <t>徐媛</t>
  </si>
  <si>
    <t>零A396-2019高水平人才科研启动卡32</t>
  </si>
  <si>
    <t>夏瑞</t>
  </si>
  <si>
    <t>零A396-2019高水平人才科研启动卡34</t>
  </si>
  <si>
    <t>魏洪彬</t>
  </si>
  <si>
    <t>零A396-2019高水平人才科研启动卡54</t>
  </si>
  <si>
    <t>金晶</t>
  </si>
  <si>
    <t>零A396-2019高水平人才科研启动卡64</t>
  </si>
  <si>
    <t>钟新华</t>
  </si>
  <si>
    <t>零A396-2019高水平人才科研启动卡66</t>
  </si>
  <si>
    <t>徐峰</t>
  </si>
  <si>
    <t>零A396-2019高水平人才科研启动卡81</t>
  </si>
  <si>
    <t>饶华商</t>
  </si>
  <si>
    <t>零A396-2019高水平人才科研启动卡97</t>
  </si>
  <si>
    <t>4300/动物科学院</t>
  </si>
  <si>
    <t>零A396-2019高水平人才科研启动卡98</t>
  </si>
  <si>
    <t>黄仙德</t>
  </si>
  <si>
    <t>8000/海洋学院</t>
  </si>
  <si>
    <t>零A396-2019高水平人才科研启动卡99</t>
  </si>
  <si>
    <t>廖立胜</t>
  </si>
  <si>
    <t>8600/群体微生物研究中心</t>
  </si>
  <si>
    <t>零A398-2019高水平振兴计划-人才-课程思政1</t>
  </si>
  <si>
    <t>吴琪</t>
  </si>
  <si>
    <t>零A398-2019高水平振兴计划-人才-课程思政2</t>
  </si>
  <si>
    <t>雷静</t>
  </si>
  <si>
    <t>零A398-2019高水平振兴计划-人才-课程思政3</t>
  </si>
  <si>
    <t>钟珺</t>
  </si>
  <si>
    <t>零A398-2019高水平振兴计划-人才-课程思政4</t>
  </si>
  <si>
    <t>翟麦玲</t>
  </si>
  <si>
    <t>零A398-2019高水平振兴计划-人才-课程思政5</t>
  </si>
  <si>
    <t>白玫</t>
  </si>
  <si>
    <t>零A398-2019高水平振兴计划-人才-课程思政6</t>
  </si>
  <si>
    <t>卢三妹</t>
  </si>
  <si>
    <t>零A398-2019高水平振兴计划-人才-课程思政8</t>
  </si>
  <si>
    <t>王向方</t>
  </si>
  <si>
    <t>保卫处</t>
  </si>
  <si>
    <t>三</t>
  </si>
  <si>
    <t>科技创新专项资金  小计</t>
  </si>
  <si>
    <t>2018年国家自然科学基金奖励专项经费</t>
  </si>
  <si>
    <t>严会超</t>
  </si>
  <si>
    <t>零A396-2019高水平科创-18自科博士启动卡19</t>
  </si>
  <si>
    <t>邱正坤</t>
  </si>
  <si>
    <t>零A396-2019高水平科创-18创强卡21</t>
  </si>
  <si>
    <t>陈琳</t>
  </si>
  <si>
    <t>零A396-2019高水平科创-18自科博士启动卡9</t>
  </si>
  <si>
    <t>蔺文成</t>
  </si>
  <si>
    <t>零A396-2019高水平科创-18自科博士启动卡20</t>
  </si>
  <si>
    <t>零A396-2019高水平科创-18创强卡9</t>
  </si>
  <si>
    <t>莫嘉嗣</t>
  </si>
  <si>
    <t>零A396-2019高水平科创-18创强卡16</t>
  </si>
  <si>
    <t>伍欣宙</t>
  </si>
  <si>
    <t>零A396-2019高水平科创-18自科博士启动卡5</t>
  </si>
  <si>
    <t>黎镇晖</t>
  </si>
  <si>
    <t>零A396-2019高水平科创-重大成果培育卡2</t>
  </si>
  <si>
    <t>吴珍芳</t>
  </si>
  <si>
    <t>零A396-2019高水平科创-18创强卡12</t>
  </si>
  <si>
    <t>沈玉栋</t>
  </si>
  <si>
    <t>零A396-2019高水平科创-18青科人才卡12</t>
  </si>
  <si>
    <t>王蕾迪</t>
  </si>
  <si>
    <t>零A396-2019高水平科创-18创强卡22</t>
  </si>
  <si>
    <t>张超群</t>
  </si>
  <si>
    <t>零A396-2019高水平科创-18自科博士启动卡15</t>
  </si>
  <si>
    <t>齐易香</t>
  </si>
  <si>
    <t>零A396-2019高水平科创-18自科博士启动卡13</t>
  </si>
  <si>
    <t>肖武名</t>
  </si>
  <si>
    <t>植物航天育种教育部工程中心</t>
  </si>
  <si>
    <t>零A396-2019高水平科创-18青科人才卡8</t>
  </si>
  <si>
    <t>冯敏</t>
  </si>
  <si>
    <t>零A396-2019高水平科创-18自科博士启动卡7</t>
  </si>
  <si>
    <t>张世海</t>
  </si>
  <si>
    <t>零A396-2019高水平科创-18自科博士启动卡23</t>
  </si>
  <si>
    <t>郑鹏</t>
  </si>
  <si>
    <t>零A396-2019高水平科创-18创强卡1</t>
  </si>
  <si>
    <t>零A396-2019高水平科创-18青科人才卡17</t>
  </si>
  <si>
    <t>零A396-2019高水平科创-18青科人才卡13</t>
  </si>
  <si>
    <t>颜爽爽</t>
  </si>
  <si>
    <t>零A396-2019高水平科创-18青科人才卡7</t>
  </si>
  <si>
    <t>袁晓龙</t>
  </si>
  <si>
    <t>零A396-2019高水平科创-18自科博士启动卡24</t>
  </si>
  <si>
    <t>陈烁娜</t>
  </si>
  <si>
    <t>零A396-2019高水平科创-18自科博士启动卡25</t>
  </si>
  <si>
    <t>刘珍珍</t>
  </si>
  <si>
    <t>零A396-2019高水平科创-18创强卡11</t>
  </si>
  <si>
    <t>陈盛德</t>
  </si>
  <si>
    <t>零A396-2019高水平科创-18创强卡18</t>
  </si>
  <si>
    <t>胡开林</t>
  </si>
  <si>
    <t>转/零A396-2019高水平科创-国际科技合作重大1-MDFI对肌纤维类型转化的调控作用及其机制</t>
  </si>
  <si>
    <t>王翀</t>
  </si>
  <si>
    <t>零A396-2019高水平科创-18自科博士启动卡2</t>
  </si>
  <si>
    <t>张巍</t>
  </si>
  <si>
    <t>零A396-2019高水平科创-18自科博士启动卡12</t>
  </si>
  <si>
    <t>周伟</t>
  </si>
  <si>
    <t>零A396-2019高水平科创-18自科博士启动卡11</t>
  </si>
  <si>
    <t>零A396-2019高水平科创-重大成果培育卡3</t>
  </si>
  <si>
    <t>刘耀光</t>
  </si>
  <si>
    <t>零A396-2019高水平科创-18自科博士启动卡28</t>
  </si>
  <si>
    <t>侯贤锋</t>
  </si>
  <si>
    <t>零A396-2019高水平科创-18自科博士启动卡4</t>
  </si>
  <si>
    <t>代芬</t>
  </si>
  <si>
    <t>零A396-2019高水平科创-18自科博士启动卡17</t>
  </si>
  <si>
    <t>零A396-2019高水平科创-18创强卡19</t>
  </si>
  <si>
    <t>零A396-2019高水平科创-重大成果培育卡12</t>
  </si>
  <si>
    <t>吴鸿</t>
  </si>
  <si>
    <t>零A396-2019高水平科创-18青科人才卡10</t>
  </si>
  <si>
    <t>周磊</t>
  </si>
  <si>
    <t>零A396-2019高水平科创-18创强卡5</t>
  </si>
  <si>
    <t>孙峪</t>
  </si>
  <si>
    <t>零A396-2019高水平科创-18自科博士启动卡10</t>
  </si>
  <si>
    <t>零A396-2019高水平科创-18自科博士启动卡27</t>
  </si>
  <si>
    <t>杨海燕</t>
  </si>
  <si>
    <t>零A396-2019高水平科创-18青科人才卡6</t>
  </si>
  <si>
    <t>教育部长江学者团队项目配套经费(缺口)</t>
  </si>
  <si>
    <t>刘雅红</t>
  </si>
  <si>
    <t>零A396-2019高水平科创-18创强卡8</t>
  </si>
  <si>
    <t>张建桃</t>
  </si>
  <si>
    <t>零A396-2019高水平科创-18自科博士启动卡8</t>
  </si>
  <si>
    <t>朱勇文</t>
  </si>
  <si>
    <t>零A396-2019高水平科创-18青科人才卡14</t>
  </si>
  <si>
    <t>林学明</t>
  </si>
  <si>
    <t>零A396-2019高水平科创-18自科博士启动卡21</t>
  </si>
  <si>
    <t>田纪辉</t>
  </si>
  <si>
    <t>零A396-2019高水平科创-18青科人才卡16</t>
  </si>
  <si>
    <t>龙健梅</t>
  </si>
  <si>
    <t>零A396-2019高水平科创-18青科人才卡9</t>
  </si>
  <si>
    <t>王庆</t>
  </si>
  <si>
    <t>零A396-2019高水平科创-重大成果培育卡8</t>
  </si>
  <si>
    <t>年海</t>
  </si>
  <si>
    <t>零A396-2019高水平科创-18创强卡10</t>
  </si>
  <si>
    <t>金莫辉</t>
  </si>
  <si>
    <t>零A396-2019高水平科创-18创强卡3</t>
  </si>
  <si>
    <t>文继开</t>
  </si>
  <si>
    <t>转/零A396-2019高水平科创-国际科技合作重大2-P1噬菌体介导BLACTX-M-27在沙门菌的传播机制研究</t>
  </si>
  <si>
    <t>蒋红霞</t>
  </si>
  <si>
    <t>零A396-2019高水平科创-重大成果培育卡10</t>
  </si>
  <si>
    <t>郭霄峰</t>
  </si>
  <si>
    <t>零A396-2019高水平科创-18自科博士启动卡26</t>
  </si>
  <si>
    <t>张猜</t>
  </si>
  <si>
    <t>零A396-2019高水平科创-18创强卡4</t>
  </si>
  <si>
    <t>孙海亮</t>
  </si>
  <si>
    <t>零A396-2019高水平科创-18青科人才卡18</t>
  </si>
  <si>
    <t>刘维</t>
  </si>
  <si>
    <t>零A396-2019高水平科创-18创强卡14</t>
  </si>
  <si>
    <t>零A396-2019高水平科创-18自科博士启动卡16</t>
  </si>
  <si>
    <t>零A396-2019高水平科创-18自科博士启动卡3</t>
  </si>
  <si>
    <t>袁腾</t>
  </si>
  <si>
    <t>转/零A396-2019高水平科创-国际科技合作重大4-柑橘黄龙病菌遗传变异与致病力分化的研究</t>
  </si>
  <si>
    <t>邓晓玲</t>
  </si>
  <si>
    <t>零A396-2019高水平科创-18青科人才卡3</t>
  </si>
  <si>
    <t>陈晓璇</t>
  </si>
  <si>
    <t>零A396-2019高水平科创-18创强卡24</t>
  </si>
  <si>
    <t>潘澜</t>
  </si>
  <si>
    <t>2019年度群体微生物研究中心专项运行经费</t>
  </si>
  <si>
    <t>张炼辉</t>
  </si>
  <si>
    <t>零A396-2019高水平科创-18青科人才卡1</t>
  </si>
  <si>
    <t>周沛</t>
  </si>
  <si>
    <t>零A396-2019高水平科创-18创强卡20</t>
  </si>
  <si>
    <t>零A396-2019高水平科创-17创强卡1</t>
  </si>
  <si>
    <t>邓诣群</t>
  </si>
  <si>
    <t>零A396-2019高水平科创-18青科人才卡4</t>
  </si>
  <si>
    <t>胡志锋</t>
  </si>
  <si>
    <t>零A396-2019高水平科创-重大成果培育卡4</t>
  </si>
  <si>
    <t>张细权</t>
  </si>
  <si>
    <t>零A396-2019高水平科创-18创强卡2</t>
  </si>
  <si>
    <t>零A396-2019高水平科创-18青科人才卡2</t>
  </si>
  <si>
    <t>郭亚琼</t>
  </si>
  <si>
    <t>零A396-2019高水平科创-18创强卡17</t>
  </si>
  <si>
    <t>刘婕</t>
  </si>
  <si>
    <t>零A396-2019高水平科创-重大成果培育卡6</t>
  </si>
  <si>
    <t>李守军</t>
  </si>
  <si>
    <t>零A396-2019高水平科创-18创强卡13</t>
  </si>
  <si>
    <t>郑倩望</t>
  </si>
  <si>
    <t>零A396-2019高水平科创-18创强卡7</t>
  </si>
  <si>
    <t>薛秀云</t>
  </si>
  <si>
    <t>零A396-2019高水平科创-重大成果培育</t>
  </si>
  <si>
    <t>零A396-2019高水平科创-重大成果培育卡1</t>
  </si>
  <si>
    <t>罗锡文</t>
  </si>
  <si>
    <t>零A396-2019高水平科创-重大成果培育卡9</t>
  </si>
  <si>
    <t>李长友</t>
  </si>
  <si>
    <t>零A396-2019高水平科创-18创强卡25</t>
  </si>
  <si>
    <t>胡文涛</t>
  </si>
  <si>
    <t>零A396-2019高水平科创-17创强卡2</t>
  </si>
  <si>
    <t>束刚</t>
  </si>
  <si>
    <t>转/零A396-2019高水平科创-国际科技合作重大5-钙信号和钙调蛋白类蛋白在植物发育、果实成熟和生物胁迫应答中的作用机制</t>
  </si>
  <si>
    <t>转/零A396-2019高水平科创-国际科技合作重大3-食品中小分子有害物纳米抗体的制备新策略研究</t>
  </si>
  <si>
    <t>王弘</t>
  </si>
  <si>
    <t>零A396-2019高水平科创-18自科博士启动卡22</t>
  </si>
  <si>
    <t>零A396-2019高水平科创-18青科人才卡5</t>
  </si>
  <si>
    <t>2019年国家自科基金申报专项工作经费预算</t>
  </si>
  <si>
    <t>零A396-2019高水平科创-重大成果培育卡11</t>
  </si>
  <si>
    <t>胡传双</t>
  </si>
  <si>
    <t>零A396-2019高水平科创-重大成果培育卡5</t>
  </si>
  <si>
    <t>吴启堂</t>
  </si>
  <si>
    <t>零A396-2019高水平科创-重大成果培育卡7</t>
  </si>
  <si>
    <t>廖明</t>
  </si>
  <si>
    <t>零A396-2019高水平科创-18自科博士启动卡1</t>
  </si>
  <si>
    <t>金鸿</t>
  </si>
  <si>
    <t>零A396-2019高水平科创-18自科博士启动卡14</t>
  </si>
  <si>
    <t>郭海滨</t>
  </si>
  <si>
    <t>公共基础实验教学示范中心</t>
  </si>
  <si>
    <t>零A396-2019高水平科创-18自科博士启动卡18</t>
  </si>
  <si>
    <t>郝彦伟</t>
  </si>
  <si>
    <t>零A396-2019高水平科创-18自科博士启动卡6</t>
  </si>
  <si>
    <t>零A396-2019高水平科创-18青科人才卡11</t>
  </si>
  <si>
    <t>零A396-2019高水平科创-18青科人才卡15</t>
  </si>
  <si>
    <t>零A396-2019高水平科创-18创强卡15</t>
  </si>
  <si>
    <t>零A396-2019高水平科创-18创强卡23</t>
  </si>
  <si>
    <t>骈瑞琪</t>
  </si>
  <si>
    <t>零A396-2019高水平科创-18创强卡6</t>
  </si>
  <si>
    <t>蒋恩臣</t>
  </si>
  <si>
    <t>国际科技合作重大项目培育专项基金</t>
  </si>
  <si>
    <t>四</t>
  </si>
  <si>
    <t>人文社科振兴计划专项  小计</t>
  </si>
  <si>
    <t>2018年国家社科基金奖励专项</t>
  </si>
  <si>
    <t>张日新</t>
  </si>
  <si>
    <t>人文社科处</t>
  </si>
  <si>
    <t>学科共建项目专项经费</t>
  </si>
  <si>
    <t>零A398-2019高水平振兴-社科-学科共建卡6</t>
  </si>
  <si>
    <t>林友</t>
  </si>
  <si>
    <t>零A398-2019高水平振兴-社科-学科共建卡8</t>
  </si>
  <si>
    <t>李静</t>
  </si>
  <si>
    <t>零A398-2019高水平振兴-社科-学科共建卡4</t>
  </si>
  <si>
    <t>巩玉涛</t>
  </si>
  <si>
    <t>零A398-2019高水平振兴-社科-学科共建卡7</t>
  </si>
  <si>
    <t>零A396-2019高水平社科振兴-平台项目卡3</t>
  </si>
  <si>
    <t>王丽娟</t>
  </si>
  <si>
    <t>零A398-2019高水平振兴-社科-学科共建卡9</t>
  </si>
  <si>
    <t>杨文越</t>
  </si>
  <si>
    <t>零A396-2019高水平社科振兴-平台项目卡15</t>
  </si>
  <si>
    <t>文乐</t>
  </si>
  <si>
    <t>零A398-2019高水平振兴-社科-学科共建卡3</t>
  </si>
  <si>
    <t>刘辉</t>
  </si>
  <si>
    <t>社科重大成果培育专项</t>
  </si>
  <si>
    <t>零A398-2019高水平振兴-社科-学科共建卡2</t>
  </si>
  <si>
    <t>刘卓君</t>
  </si>
  <si>
    <t>零A398-2019高水平振兴-社科-学科共建卡1</t>
  </si>
  <si>
    <t>吴彦</t>
  </si>
  <si>
    <t>乡村振兴战略研究院配套专项</t>
  </si>
  <si>
    <t>谭砚文</t>
  </si>
  <si>
    <t>广东农村政策研究中心</t>
  </si>
  <si>
    <t>零A396-2019高水平社科振兴-平台项目卡9</t>
  </si>
  <si>
    <t>库夭梅</t>
  </si>
  <si>
    <t>零A396-2019高水平社科振兴-平台项目卡7</t>
  </si>
  <si>
    <t>零A396-2019高水平社科振兴-平台项目卡16</t>
  </si>
  <si>
    <t>胡新艳</t>
  </si>
  <si>
    <t>国家农业制度与发展研究院配套专项</t>
  </si>
  <si>
    <t>罗必良</t>
  </si>
  <si>
    <t>零A396-2019高水平社科振兴-平台项目卡12</t>
  </si>
  <si>
    <t>省级重点平台和重大科研项目专项</t>
  </si>
  <si>
    <t>零A398-2019高水平振兴-社科-学科共建卡11</t>
  </si>
  <si>
    <t>马宏林</t>
  </si>
  <si>
    <t>零A396-2019高水平社科振兴-平台项目卡11</t>
  </si>
  <si>
    <t>零A398-2019高水平振兴-社科-学科共建卡12</t>
  </si>
  <si>
    <t>翁威奇</t>
  </si>
  <si>
    <t>零A396-2019高水平社科振兴-平台项目卡14</t>
  </si>
  <si>
    <t>零A396-2019高水平社科振兴-平台项目卡4</t>
  </si>
  <si>
    <t>朱汉平</t>
  </si>
  <si>
    <t>零A396-2019高水平社科振兴-平台项目卡5</t>
  </si>
  <si>
    <t>邓飞</t>
  </si>
  <si>
    <t>零A398-2019高水平振兴-社科-学科共建卡5</t>
  </si>
  <si>
    <t>曾永辉</t>
  </si>
  <si>
    <t>零A398-2019高水平振兴-社科-学科共建卡10</t>
  </si>
  <si>
    <t>袁尔纯</t>
  </si>
  <si>
    <t>零A396-2019高水平社科振兴-平台项目卡1</t>
  </si>
  <si>
    <t>陈旸</t>
  </si>
  <si>
    <t>零A396-2019高水平社科振兴-平台项目卡2</t>
  </si>
  <si>
    <t>郝丽</t>
  </si>
  <si>
    <t>零A396-2019高水平社科振兴-平台项目卡6</t>
  </si>
  <si>
    <t>陈晓敏</t>
  </si>
  <si>
    <t>零A396-2019高水平社科振兴-平台项目卡8</t>
  </si>
  <si>
    <t>闫艳</t>
  </si>
  <si>
    <t>零A396-2019高水平社科振兴-平台项目卡10</t>
  </si>
  <si>
    <t>刘秀丽</t>
  </si>
  <si>
    <t>零A396-2019高水平社科振兴-平台项目卡13</t>
  </si>
  <si>
    <t>杨明旭</t>
  </si>
  <si>
    <t>零A396-2019高水平社科振兴-平台项目卡17</t>
  </si>
  <si>
    <t>熊启泉</t>
  </si>
  <si>
    <t>国家基金申报专项</t>
  </si>
  <si>
    <t>基地配套专项</t>
  </si>
  <si>
    <t>五</t>
  </si>
  <si>
    <t>国家级平台培育专项</t>
  </si>
  <si>
    <t>/</t>
  </si>
  <si>
    <t>教育部重点实验室和工程研究中心评估良好后补助</t>
  </si>
  <si>
    <t>袁文才</t>
  </si>
  <si>
    <t>重点实验室建设办</t>
  </si>
  <si>
    <t>现代农业广东省实验室筹建工作经费</t>
  </si>
  <si>
    <t>广东省重点实验室评估运行经费</t>
  </si>
  <si>
    <t>省部共建亚热带畜禽重要病原生物学国家重点实验室</t>
  </si>
  <si>
    <t>张展基</t>
  </si>
  <si>
    <t>国家工程技术研究中心和教育部粤港澳联合实验室培育</t>
  </si>
  <si>
    <t>国家级平台运行经费</t>
  </si>
  <si>
    <t>亚热带农业生物资源保护与利用国家重点实验室公共平台建设</t>
  </si>
  <si>
    <t>六</t>
  </si>
  <si>
    <t>ESI专项奖励</t>
  </si>
  <si>
    <t>彭新湘</t>
  </si>
  <si>
    <t>发展规划处</t>
  </si>
  <si>
    <t>七</t>
  </si>
  <si>
    <t>公共服务体系建设</t>
  </si>
  <si>
    <t>文献信息资源建设</t>
  </si>
  <si>
    <t>刘锋</t>
  </si>
  <si>
    <t>图书馆</t>
  </si>
  <si>
    <t>校园网信息化建设</t>
  </si>
  <si>
    <t>张波</t>
  </si>
  <si>
    <t>现代教育中心</t>
  </si>
  <si>
    <t>八</t>
  </si>
  <si>
    <t>“学习富民”学习平台及乡村驿站项目建设</t>
  </si>
  <si>
    <t>2019高水平学习富民学习平台及乡村6</t>
  </si>
  <si>
    <t>许奕进</t>
  </si>
  <si>
    <t>试验中心</t>
  </si>
  <si>
    <t>2019高水平学习富民学习平台及乡村4</t>
  </si>
  <si>
    <t>王磊</t>
  </si>
  <si>
    <t>2019高水平学习富民学习平台及乡村5</t>
  </si>
  <si>
    <t>沈宏</t>
  </si>
  <si>
    <t>2019高水平学习富民学习平台及乡村2</t>
  </si>
  <si>
    <t>涂先智</t>
  </si>
  <si>
    <t>2019高水平学习富民学习平台及乡村1</t>
  </si>
  <si>
    <t>陈浩磊</t>
  </si>
  <si>
    <t>2019高水平学习富民学习平台及乡村3</t>
  </si>
  <si>
    <t>赵力超</t>
  </si>
  <si>
    <t>零A396-2019高水平人才科研启动卡100</t>
  </si>
  <si>
    <t>兽医学院</t>
  </si>
  <si>
    <t>科学技术处</t>
  </si>
  <si>
    <t>张贻发</t>
  </si>
  <si>
    <t>学生工作处</t>
  </si>
  <si>
    <t>附件1：我校2019年1-9月高水平大学建设专项资金支出进度统计表         单位：元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</si>
</sst>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00000000_ "/>
  </numFmts>
  <fonts count="56">
    <font>
      <sz val="9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6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 vertical="top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7" fontId="3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" fontId="3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" fillId="32" borderId="9" applyNumberFormat="0" applyFont="0" applyAlignment="0" applyProtection="0"/>
  </cellStyleXfs>
  <cellXfs count="10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4" fontId="3" fillId="0" borderId="0" xfId="52" applyFont="1" applyAlignment="1">
      <alignment vertical="center"/>
    </xf>
    <xf numFmtId="10" fontId="3" fillId="0" borderId="0" xfId="33" applyNumberFormat="1" applyFont="1" applyAlignment="1">
      <alignment vertical="center"/>
    </xf>
    <xf numFmtId="10" fontId="3" fillId="0" borderId="0" xfId="33" applyNumberFormat="1" applyFont="1" applyFill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top" wrapText="1"/>
    </xf>
    <xf numFmtId="4" fontId="3" fillId="0" borderId="10" xfId="52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52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0" fontId="50" fillId="0" borderId="10" xfId="33" applyNumberFormat="1" applyFont="1" applyFill="1" applyBorder="1" applyAlignment="1">
      <alignment vertical="center"/>
    </xf>
    <xf numFmtId="10" fontId="51" fillId="0" borderId="13" xfId="33" applyNumberFormat="1" applyFont="1" applyFill="1" applyBorder="1" applyAlignment="1">
      <alignment horizontal="center" vertical="center"/>
    </xf>
    <xf numFmtId="10" fontId="52" fillId="0" borderId="13" xfId="33" applyNumberFormat="1" applyFont="1" applyFill="1" applyBorder="1" applyAlignment="1">
      <alignment horizontal="center" vertical="center"/>
    </xf>
    <xf numFmtId="10" fontId="51" fillId="0" borderId="14" xfId="33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10" fontId="52" fillId="0" borderId="10" xfId="33" applyNumberFormat="1" applyFont="1" applyFill="1" applyBorder="1" applyAlignment="1">
      <alignment horizontal="center" vertical="center"/>
    </xf>
    <xf numFmtId="10" fontId="52" fillId="0" borderId="14" xfId="33" applyNumberFormat="1" applyFont="1" applyFill="1" applyBorder="1" applyAlignment="1">
      <alignment horizontal="center" vertical="center"/>
    </xf>
    <xf numFmtId="4" fontId="0" fillId="0" borderId="10" xfId="52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4" fontId="37" fillId="0" borderId="10" xfId="52" applyFont="1" applyBorder="1" applyAlignment="1">
      <alignment horizontal="center" vertical="center"/>
    </xf>
    <xf numFmtId="4" fontId="53" fillId="3" borderId="10" xfId="52" applyFont="1" applyFill="1" applyBorder="1" applyAlignment="1">
      <alignment horizontal="center" vertical="center"/>
    </xf>
    <xf numFmtId="39" fontId="53" fillId="3" borderId="10" xfId="0" applyNumberFormat="1" applyFont="1" applyFill="1" applyBorder="1" applyAlignment="1">
      <alignment vertical="center"/>
    </xf>
    <xf numFmtId="0" fontId="53" fillId="3" borderId="10" xfId="0" applyFont="1" applyFill="1" applyBorder="1" applyAlignment="1">
      <alignment horizontal="center" vertical="center"/>
    </xf>
    <xf numFmtId="4" fontId="53" fillId="3" borderId="10" xfId="52" applyFont="1" applyFill="1" applyBorder="1" applyAlignment="1">
      <alignment vertical="center"/>
    </xf>
    <xf numFmtId="0" fontId="54" fillId="0" borderId="0" xfId="0" applyFont="1" applyFill="1" applyAlignment="1">
      <alignment horizontal="center" vertical="center"/>
    </xf>
    <xf numFmtId="10" fontId="37" fillId="0" borderId="10" xfId="33" applyNumberFormat="1" applyFont="1" applyBorder="1" applyAlignment="1">
      <alignment horizontal="center" vertical="center"/>
    </xf>
    <xf numFmtId="10" fontId="53" fillId="3" borderId="10" xfId="33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4" fontId="53" fillId="3" borderId="10" xfId="0" applyNumberFormat="1" applyFont="1" applyFill="1" applyBorder="1" applyAlignment="1">
      <alignment vertical="center"/>
    </xf>
    <xf numFmtId="4" fontId="53" fillId="3" borderId="0" xfId="52" applyFont="1" applyFill="1" applyAlignment="1">
      <alignment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0" fontId="53" fillId="3" borderId="21" xfId="0" applyFont="1" applyFill="1" applyBorder="1" applyAlignment="1">
      <alignment horizontal="center" vertical="center"/>
    </xf>
    <xf numFmtId="4" fontId="53" fillId="3" borderId="21" xfId="52" applyFont="1" applyFill="1" applyBorder="1" applyAlignment="1">
      <alignment vertical="center"/>
    </xf>
    <xf numFmtId="0" fontId="53" fillId="3" borderId="22" xfId="0" applyFont="1" applyFill="1" applyBorder="1" applyAlignment="1">
      <alignment horizontal="center" vertical="center"/>
    </xf>
    <xf numFmtId="4" fontId="53" fillId="3" borderId="22" xfId="52" applyFont="1" applyFill="1" applyBorder="1" applyAlignment="1">
      <alignment vertical="center"/>
    </xf>
    <xf numFmtId="10" fontId="53" fillId="3" borderId="21" xfId="33" applyNumberFormat="1" applyFont="1" applyFill="1" applyBorder="1" applyAlignment="1">
      <alignment vertical="center"/>
    </xf>
    <xf numFmtId="10" fontId="52" fillId="0" borderId="23" xfId="33" applyNumberFormat="1" applyFont="1" applyFill="1" applyBorder="1" applyAlignment="1">
      <alignment horizontal="center" vertical="center"/>
    </xf>
    <xf numFmtId="10" fontId="50" fillId="3" borderId="22" xfId="33" applyNumberFormat="1" applyFont="1" applyFill="1" applyBorder="1" applyAlignment="1">
      <alignment vertical="center"/>
    </xf>
    <xf numFmtId="10" fontId="52" fillId="0" borderId="12" xfId="33" applyNumberFormat="1" applyFont="1" applyFill="1" applyBorder="1" applyAlignment="1">
      <alignment horizontal="center" vertical="center"/>
    </xf>
    <xf numFmtId="177" fontId="53" fillId="3" borderId="10" xfId="0" applyNumberFormat="1" applyFont="1" applyFill="1" applyBorder="1" applyAlignment="1">
      <alignment vertical="center"/>
    </xf>
    <xf numFmtId="177" fontId="53" fillId="3" borderId="21" xfId="0" applyNumberFormat="1" applyFont="1" applyFill="1" applyBorder="1" applyAlignment="1">
      <alignment vertical="center"/>
    </xf>
    <xf numFmtId="177" fontId="53" fillId="3" borderId="22" xfId="0" applyNumberFormat="1" applyFont="1" applyFill="1" applyBorder="1" applyAlignment="1">
      <alignment vertical="center"/>
    </xf>
    <xf numFmtId="10" fontId="3" fillId="0" borderId="10" xfId="52" applyNumberFormat="1" applyFont="1" applyFill="1" applyBorder="1" applyAlignment="1">
      <alignment horizontal="right" vertical="center"/>
    </xf>
    <xf numFmtId="0" fontId="4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top" wrapText="1"/>
    </xf>
    <xf numFmtId="4" fontId="3" fillId="0" borderId="0" xfId="52" applyFont="1" applyFill="1" applyBorder="1" applyAlignment="1">
      <alignment vertical="center"/>
    </xf>
    <xf numFmtId="10" fontId="50" fillId="0" borderId="0" xfId="33" applyNumberFormat="1" applyFont="1" applyFill="1" applyBorder="1" applyAlignment="1">
      <alignment vertical="center"/>
    </xf>
    <xf numFmtId="10" fontId="52" fillId="0" borderId="0" xfId="33" applyNumberFormat="1" applyFont="1" applyFill="1" applyBorder="1" applyAlignment="1">
      <alignment horizontal="center" vertical="center"/>
    </xf>
    <xf numFmtId="10" fontId="51" fillId="0" borderId="0" xfId="33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53" fillId="3" borderId="24" xfId="0" applyFont="1" applyFill="1" applyBorder="1" applyAlignment="1">
      <alignment horizontal="center" vertical="center"/>
    </xf>
    <xf numFmtId="0" fontId="53" fillId="3" borderId="25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2" fillId="3" borderId="24" xfId="0" applyFont="1" applyFill="1" applyBorder="1" applyAlignment="1">
      <alignment horizontal="center" vertical="center"/>
    </xf>
    <xf numFmtId="0" fontId="52" fillId="3" borderId="26" xfId="0" applyFont="1" applyFill="1" applyBorder="1" applyAlignment="1">
      <alignment horizontal="center" vertical="center"/>
    </xf>
    <xf numFmtId="0" fontId="52" fillId="3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3" fillId="3" borderId="26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4" fontId="3" fillId="0" borderId="21" xfId="52" applyFont="1" applyFill="1" applyBorder="1" applyAlignment="1">
      <alignment horizontal="right" vertical="center"/>
    </xf>
    <xf numFmtId="10" fontId="3" fillId="0" borderId="21" xfId="52" applyNumberFormat="1" applyFont="1" applyFill="1" applyBorder="1" applyAlignment="1">
      <alignment horizontal="right" vertical="center"/>
    </xf>
    <xf numFmtId="10" fontId="51" fillId="0" borderId="23" xfId="33" applyNumberFormat="1" applyFont="1" applyFill="1" applyBorder="1" applyAlignment="1">
      <alignment horizontal="center" vertical="center"/>
    </xf>
    <xf numFmtId="10" fontId="51" fillId="0" borderId="27" xfId="33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center"/>
    </xf>
    <xf numFmtId="4" fontId="3" fillId="0" borderId="22" xfId="52" applyFont="1" applyFill="1" applyBorder="1" applyAlignment="1">
      <alignment vertical="center"/>
    </xf>
    <xf numFmtId="10" fontId="50" fillId="0" borderId="22" xfId="33" applyNumberFormat="1" applyFont="1" applyFill="1" applyBorder="1" applyAlignment="1">
      <alignment vertical="center"/>
    </xf>
    <xf numFmtId="10" fontId="51" fillId="0" borderId="28" xfId="33" applyNumberFormat="1" applyFont="1" applyFill="1" applyBorder="1" applyAlignment="1">
      <alignment horizontal="center" vertical="center"/>
    </xf>
    <xf numFmtId="10" fontId="51" fillId="0" borderId="10" xfId="33" applyNumberFormat="1" applyFont="1" applyFill="1" applyBorder="1" applyAlignment="1">
      <alignment horizontal="center" vertical="center"/>
    </xf>
    <xf numFmtId="39" fontId="53" fillId="3" borderId="22" xfId="0" applyNumberFormat="1" applyFont="1" applyFill="1" applyBorder="1" applyAlignment="1">
      <alignment vertical="center"/>
    </xf>
    <xf numFmtId="4" fontId="52" fillId="3" borderId="22" xfId="52" applyFont="1" applyFill="1" applyBorder="1" applyAlignment="1">
      <alignment horizontal="center" vertical="center"/>
    </xf>
    <xf numFmtId="10" fontId="52" fillId="3" borderId="22" xfId="33" applyNumberFormat="1" applyFont="1" applyFill="1" applyBorder="1" applyAlignment="1">
      <alignment horizontal="center" vertical="center"/>
    </xf>
    <xf numFmtId="10" fontId="52" fillId="0" borderId="28" xfId="33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0" fontId="28" fillId="0" borderId="10" xfId="33" applyNumberFormat="1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8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4"/>
  <sheetViews>
    <sheetView tabSelected="1" zoomScalePageLayoutView="0" workbookViewId="0" topLeftCell="A292">
      <selection activeCell="I333" sqref="I333"/>
    </sheetView>
  </sheetViews>
  <sheetFormatPr defaultColWidth="12" defaultRowHeight="11.25"/>
  <cols>
    <col min="1" max="1" width="7" style="4" customWidth="1"/>
    <col min="2" max="2" width="60" style="5" customWidth="1"/>
    <col min="3" max="3" width="15.83203125" style="4" customWidth="1"/>
    <col min="4" max="4" width="27.33203125" style="5" customWidth="1"/>
    <col min="5" max="5" width="20.66015625" style="5" customWidth="1"/>
    <col min="6" max="6" width="22.16015625" style="6" customWidth="1"/>
    <col min="7" max="7" width="24.33203125" style="5" bestFit="1" customWidth="1"/>
    <col min="8" max="8" width="23" style="7" customWidth="1"/>
    <col min="9" max="9" width="12.66015625" style="8" bestFit="1" customWidth="1"/>
    <col min="10" max="10" width="12" style="9" customWidth="1"/>
    <col min="11" max="11" width="19.5" style="9" customWidth="1"/>
    <col min="12" max="237" width="12" style="5" customWidth="1"/>
  </cols>
  <sheetData>
    <row r="1" spans="1:11" s="5" customFormat="1" ht="42" customHeight="1">
      <c r="A1" s="77" t="s">
        <v>671</v>
      </c>
      <c r="B1" s="77"/>
      <c r="C1" s="77"/>
      <c r="D1" s="77"/>
      <c r="E1" s="77"/>
      <c r="F1" s="77"/>
      <c r="G1" s="77"/>
      <c r="H1" s="77"/>
      <c r="I1" s="77"/>
      <c r="J1" s="42"/>
      <c r="K1" s="42"/>
    </row>
    <row r="2" spans="1:11" s="5" customFormat="1" ht="28.5" customHeight="1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6" t="s">
        <v>5</v>
      </c>
      <c r="G2" s="36" t="s">
        <v>6</v>
      </c>
      <c r="H2" s="37" t="s">
        <v>7</v>
      </c>
      <c r="I2" s="43" t="s">
        <v>8</v>
      </c>
      <c r="J2" s="99" t="s">
        <v>9</v>
      </c>
      <c r="K2" s="100" t="s">
        <v>10</v>
      </c>
    </row>
    <row r="3" spans="1:11" s="5" customFormat="1" ht="28.5" customHeight="1">
      <c r="A3" s="78" t="s">
        <v>11</v>
      </c>
      <c r="B3" s="79"/>
      <c r="C3" s="79"/>
      <c r="D3" s="79"/>
      <c r="E3" s="80"/>
      <c r="F3" s="38">
        <f>SUM(F4:F334)/2</f>
        <v>205160000</v>
      </c>
      <c r="G3" s="95">
        <f aca="true" t="shared" si="0" ref="G3:G34">F3-H3</f>
        <v>97727960.13000003</v>
      </c>
      <c r="H3" s="96">
        <v>107432039.86999997</v>
      </c>
      <c r="I3" s="97">
        <f>G3/F3</f>
        <v>0.47634997138818497</v>
      </c>
      <c r="J3" s="61">
        <f>8/12</f>
        <v>0.6666666666666666</v>
      </c>
      <c r="K3" s="98">
        <f aca="true" t="shared" si="1" ref="K3:K34">I3-J3</f>
        <v>-0.19031669527848166</v>
      </c>
    </row>
    <row r="4" spans="1:11" s="2" customFormat="1" ht="21" customHeight="1">
      <c r="A4" s="40" t="s">
        <v>12</v>
      </c>
      <c r="B4" s="75" t="s">
        <v>13</v>
      </c>
      <c r="C4" s="76"/>
      <c r="D4" s="40"/>
      <c r="E4" s="40"/>
      <c r="F4" s="38">
        <v>60000000</v>
      </c>
      <c r="G4" s="39">
        <f t="shared" si="0"/>
        <v>21025656.689999998</v>
      </c>
      <c r="H4" s="41">
        <v>38974343.31</v>
      </c>
      <c r="I4" s="44">
        <f>G4/F4</f>
        <v>0.35042761149999996</v>
      </c>
      <c r="J4" s="32">
        <f>8/12</f>
        <v>0.6666666666666666</v>
      </c>
      <c r="K4" s="25">
        <f t="shared" si="1"/>
        <v>-0.31623905516666667</v>
      </c>
    </row>
    <row r="5" spans="1:11" s="1" customFormat="1" ht="18" customHeight="1">
      <c r="A5" s="12">
        <v>1</v>
      </c>
      <c r="B5" s="17" t="s">
        <v>14</v>
      </c>
      <c r="C5" s="12" t="s">
        <v>15</v>
      </c>
      <c r="D5" s="13" t="s">
        <v>16</v>
      </c>
      <c r="E5" s="12">
        <v>219411</v>
      </c>
      <c r="F5" s="19">
        <v>50000</v>
      </c>
      <c r="G5" s="21">
        <f t="shared" si="0"/>
        <v>37156</v>
      </c>
      <c r="H5" s="20">
        <v>12844</v>
      </c>
      <c r="I5" s="23">
        <v>0.74312</v>
      </c>
      <c r="J5" s="26">
        <v>0.6666666666666666</v>
      </c>
      <c r="K5" s="24">
        <f t="shared" si="1"/>
        <v>0.07645333333333337</v>
      </c>
    </row>
    <row r="6" spans="1:11" s="1" customFormat="1" ht="18" customHeight="1">
      <c r="A6" s="12">
        <v>2</v>
      </c>
      <c r="B6" s="17" t="s">
        <v>17</v>
      </c>
      <c r="C6" s="13" t="s">
        <v>18</v>
      </c>
      <c r="D6" s="10" t="s">
        <v>19</v>
      </c>
      <c r="E6" s="16">
        <v>219357</v>
      </c>
      <c r="F6" s="19">
        <v>10000</v>
      </c>
      <c r="G6" s="21">
        <f t="shared" si="0"/>
        <v>7060</v>
      </c>
      <c r="H6" s="34">
        <v>2940</v>
      </c>
      <c r="I6" s="23">
        <v>0.706</v>
      </c>
      <c r="J6" s="26">
        <v>0.6666666666666666</v>
      </c>
      <c r="K6" s="24">
        <f t="shared" si="1"/>
        <v>0.03933333333333333</v>
      </c>
    </row>
    <row r="7" spans="1:11" s="1" customFormat="1" ht="18" customHeight="1">
      <c r="A7" s="12">
        <v>3</v>
      </c>
      <c r="B7" s="17" t="s">
        <v>20</v>
      </c>
      <c r="C7" s="13" t="s">
        <v>21</v>
      </c>
      <c r="D7" s="10" t="s">
        <v>22</v>
      </c>
      <c r="E7" s="16">
        <v>219352</v>
      </c>
      <c r="F7" s="19">
        <v>30000</v>
      </c>
      <c r="G7" s="21">
        <f t="shared" si="0"/>
        <v>19461.2</v>
      </c>
      <c r="H7" s="34">
        <v>10538.8</v>
      </c>
      <c r="I7" s="23">
        <v>0.6450773333333333</v>
      </c>
      <c r="J7" s="26">
        <v>0.6666666666666666</v>
      </c>
      <c r="K7" s="24">
        <f t="shared" si="1"/>
        <v>-0.02158933333333335</v>
      </c>
    </row>
    <row r="8" spans="1:11" s="1" customFormat="1" ht="18" customHeight="1">
      <c r="A8" s="12">
        <v>4</v>
      </c>
      <c r="B8" s="17" t="s">
        <v>23</v>
      </c>
      <c r="C8" s="13" t="s">
        <v>24</v>
      </c>
      <c r="D8" s="10" t="s">
        <v>25</v>
      </c>
      <c r="E8" s="16">
        <v>219348</v>
      </c>
      <c r="F8" s="19">
        <v>30000</v>
      </c>
      <c r="G8" s="21">
        <f t="shared" si="0"/>
        <v>21670</v>
      </c>
      <c r="H8" s="34">
        <v>8330</v>
      </c>
      <c r="I8" s="23">
        <v>0.617</v>
      </c>
      <c r="J8" s="26">
        <v>0.6666666666666666</v>
      </c>
      <c r="K8" s="24">
        <f t="shared" si="1"/>
        <v>-0.04966666666666664</v>
      </c>
    </row>
    <row r="9" spans="1:11" s="1" customFormat="1" ht="18" customHeight="1">
      <c r="A9" s="12">
        <v>5</v>
      </c>
      <c r="B9" s="17" t="s">
        <v>26</v>
      </c>
      <c r="C9" s="13" t="s">
        <v>27</v>
      </c>
      <c r="D9" s="13" t="s">
        <v>28</v>
      </c>
      <c r="E9" s="16">
        <v>219404</v>
      </c>
      <c r="F9" s="19">
        <v>30000</v>
      </c>
      <c r="G9" s="21">
        <f t="shared" si="0"/>
        <v>29426</v>
      </c>
      <c r="H9" s="34">
        <v>574</v>
      </c>
      <c r="I9" s="23">
        <v>0.5371333333333334</v>
      </c>
      <c r="J9" s="26">
        <v>0.6666666666666666</v>
      </c>
      <c r="K9" s="24">
        <f t="shared" si="1"/>
        <v>-0.12953333333333328</v>
      </c>
    </row>
    <row r="10" spans="1:11" s="1" customFormat="1" ht="18" customHeight="1">
      <c r="A10" s="12">
        <v>6</v>
      </c>
      <c r="B10" s="17" t="s">
        <v>29</v>
      </c>
      <c r="C10" s="12" t="s">
        <v>30</v>
      </c>
      <c r="D10" s="13" t="s">
        <v>28</v>
      </c>
      <c r="E10" s="12">
        <v>219361</v>
      </c>
      <c r="F10" s="19">
        <v>50000</v>
      </c>
      <c r="G10" s="21">
        <f t="shared" si="0"/>
        <v>38343.3</v>
      </c>
      <c r="H10" s="34">
        <v>11656.7</v>
      </c>
      <c r="I10" s="23">
        <v>0.3966</v>
      </c>
      <c r="J10" s="26">
        <v>0.6666666666666666</v>
      </c>
      <c r="K10" s="24">
        <f t="shared" si="1"/>
        <v>-0.2700666666666666</v>
      </c>
    </row>
    <row r="11" spans="1:11" s="1" customFormat="1" ht="18" customHeight="1">
      <c r="A11" s="12">
        <v>7</v>
      </c>
      <c r="B11" s="11" t="s">
        <v>31</v>
      </c>
      <c r="C11" s="13" t="s">
        <v>32</v>
      </c>
      <c r="D11" s="10" t="s">
        <v>33</v>
      </c>
      <c r="E11" s="16">
        <v>219054</v>
      </c>
      <c r="F11" s="19">
        <v>6120000</v>
      </c>
      <c r="G11" s="21">
        <f t="shared" si="0"/>
        <v>2854627</v>
      </c>
      <c r="H11" s="34">
        <v>3265373</v>
      </c>
      <c r="I11" s="23">
        <v>0.31039656862745096</v>
      </c>
      <c r="J11" s="26">
        <v>0.6666666666666666</v>
      </c>
      <c r="K11" s="24">
        <f t="shared" si="1"/>
        <v>-0.35627009803921567</v>
      </c>
    </row>
    <row r="12" spans="1:11" s="1" customFormat="1" ht="18" customHeight="1">
      <c r="A12" s="12">
        <v>8</v>
      </c>
      <c r="B12" s="11" t="s">
        <v>34</v>
      </c>
      <c r="C12" s="13" t="s">
        <v>35</v>
      </c>
      <c r="D12" s="10" t="s">
        <v>19</v>
      </c>
      <c r="E12" s="16">
        <v>219037</v>
      </c>
      <c r="F12" s="19">
        <v>50000</v>
      </c>
      <c r="G12" s="21">
        <f t="shared" si="0"/>
        <v>17400</v>
      </c>
      <c r="H12" s="34">
        <v>32600</v>
      </c>
      <c r="I12" s="23">
        <v>0.3</v>
      </c>
      <c r="J12" s="26">
        <v>0.6666666666666666</v>
      </c>
      <c r="K12" s="24">
        <f t="shared" si="1"/>
        <v>-0.36666666666666664</v>
      </c>
    </row>
    <row r="13" spans="1:11" s="1" customFormat="1" ht="18" customHeight="1">
      <c r="A13" s="12">
        <v>9</v>
      </c>
      <c r="B13" s="11" t="s">
        <v>36</v>
      </c>
      <c r="C13" s="13" t="s">
        <v>37</v>
      </c>
      <c r="D13" s="13" t="s">
        <v>28</v>
      </c>
      <c r="E13" s="16">
        <v>219364</v>
      </c>
      <c r="F13" s="19">
        <v>50000</v>
      </c>
      <c r="G13" s="21">
        <f t="shared" si="0"/>
        <v>36279</v>
      </c>
      <c r="H13" s="34">
        <v>13721</v>
      </c>
      <c r="I13" s="23">
        <v>0.29956</v>
      </c>
      <c r="J13" s="26">
        <v>0.6666666666666666</v>
      </c>
      <c r="K13" s="24">
        <f t="shared" si="1"/>
        <v>-0.36710666666666664</v>
      </c>
    </row>
    <row r="14" spans="1:11" s="1" customFormat="1" ht="18" customHeight="1">
      <c r="A14" s="12">
        <v>10</v>
      </c>
      <c r="B14" s="11" t="s">
        <v>38</v>
      </c>
      <c r="C14" s="13" t="s">
        <v>39</v>
      </c>
      <c r="D14" s="10" t="s">
        <v>40</v>
      </c>
      <c r="E14" s="16">
        <v>219347</v>
      </c>
      <c r="F14" s="19">
        <v>30000</v>
      </c>
      <c r="G14" s="21">
        <f t="shared" si="0"/>
        <v>19268.25</v>
      </c>
      <c r="H14" s="34">
        <v>10731.75</v>
      </c>
      <c r="I14" s="23">
        <v>0.29413333333333336</v>
      </c>
      <c r="J14" s="26">
        <v>0.6666666666666666</v>
      </c>
      <c r="K14" s="24">
        <f t="shared" si="1"/>
        <v>-0.37253333333333327</v>
      </c>
    </row>
    <row r="15" spans="1:11" s="1" customFormat="1" ht="18" customHeight="1">
      <c r="A15" s="12">
        <v>11</v>
      </c>
      <c r="B15" s="11" t="s">
        <v>41</v>
      </c>
      <c r="C15" s="13" t="s">
        <v>42</v>
      </c>
      <c r="D15" s="10" t="s">
        <v>16</v>
      </c>
      <c r="E15" s="16">
        <v>219388</v>
      </c>
      <c r="F15" s="19">
        <v>200000</v>
      </c>
      <c r="G15" s="21">
        <f t="shared" si="0"/>
        <v>193135.21</v>
      </c>
      <c r="H15" s="34">
        <v>6864.79</v>
      </c>
      <c r="I15" s="23">
        <v>0.278985</v>
      </c>
      <c r="J15" s="26">
        <v>0.6666666666666666</v>
      </c>
      <c r="K15" s="24">
        <f t="shared" si="1"/>
        <v>-0.38768166666666665</v>
      </c>
    </row>
    <row r="16" spans="1:11" s="1" customFormat="1" ht="18" customHeight="1">
      <c r="A16" s="12">
        <v>12</v>
      </c>
      <c r="B16" s="11" t="s">
        <v>43</v>
      </c>
      <c r="C16" s="13" t="s">
        <v>44</v>
      </c>
      <c r="D16" s="13" t="s">
        <v>45</v>
      </c>
      <c r="E16" s="16">
        <v>219055</v>
      </c>
      <c r="F16" s="19">
        <v>3300000</v>
      </c>
      <c r="G16" s="21">
        <f t="shared" si="0"/>
        <v>1505470.92</v>
      </c>
      <c r="H16" s="34">
        <v>1794529.08</v>
      </c>
      <c r="I16" s="23">
        <v>0.20664655151515154</v>
      </c>
      <c r="J16" s="26">
        <v>0.6666666666666666</v>
      </c>
      <c r="K16" s="24">
        <f t="shared" si="1"/>
        <v>-0.4600201151515151</v>
      </c>
    </row>
    <row r="17" spans="1:11" s="1" customFormat="1" ht="18" customHeight="1">
      <c r="A17" s="12">
        <v>13</v>
      </c>
      <c r="B17" s="11" t="s">
        <v>46</v>
      </c>
      <c r="C17" s="13" t="s">
        <v>47</v>
      </c>
      <c r="D17" s="10" t="s">
        <v>19</v>
      </c>
      <c r="E17" s="16">
        <v>219399</v>
      </c>
      <c r="F17" s="19">
        <v>100000</v>
      </c>
      <c r="G17" s="21">
        <f t="shared" si="0"/>
        <v>38789.47</v>
      </c>
      <c r="H17" s="34">
        <v>61210.53</v>
      </c>
      <c r="I17" s="23">
        <v>0.19237679999999993</v>
      </c>
      <c r="J17" s="26">
        <v>0.6666666666666666</v>
      </c>
      <c r="K17" s="24">
        <f t="shared" si="1"/>
        <v>-0.4742898666666667</v>
      </c>
    </row>
    <row r="18" spans="1:11" s="1" customFormat="1" ht="18" customHeight="1">
      <c r="A18" s="12">
        <v>14</v>
      </c>
      <c r="B18" s="11" t="s">
        <v>48</v>
      </c>
      <c r="C18" s="13" t="s">
        <v>49</v>
      </c>
      <c r="D18" s="10" t="s">
        <v>50</v>
      </c>
      <c r="E18" s="16">
        <v>219056</v>
      </c>
      <c r="F18" s="19">
        <v>1120000</v>
      </c>
      <c r="G18" s="21">
        <f t="shared" si="0"/>
        <v>551947.33</v>
      </c>
      <c r="H18" s="34">
        <v>568052.67</v>
      </c>
      <c r="I18" s="23">
        <v>0.18719175000000002</v>
      </c>
      <c r="J18" s="26">
        <v>0.6666666666666666</v>
      </c>
      <c r="K18" s="24">
        <f t="shared" si="1"/>
        <v>-0.47947491666666664</v>
      </c>
    </row>
    <row r="19" spans="1:11" s="1" customFormat="1" ht="18" customHeight="1">
      <c r="A19" s="12">
        <v>15</v>
      </c>
      <c r="B19" s="11" t="s">
        <v>51</v>
      </c>
      <c r="C19" s="13" t="s">
        <v>52</v>
      </c>
      <c r="D19" s="13" t="s">
        <v>25</v>
      </c>
      <c r="E19" s="16">
        <v>219409</v>
      </c>
      <c r="F19" s="19">
        <v>30000</v>
      </c>
      <c r="G19" s="21">
        <f t="shared" si="0"/>
        <v>19588</v>
      </c>
      <c r="H19" s="34">
        <v>10412</v>
      </c>
      <c r="I19" s="23">
        <v>0.16683333333333333</v>
      </c>
      <c r="J19" s="26">
        <v>0.6666666666666666</v>
      </c>
      <c r="K19" s="24">
        <f t="shared" si="1"/>
        <v>-0.4998333333333333</v>
      </c>
    </row>
    <row r="20" spans="1:11" s="1" customFormat="1" ht="18" customHeight="1">
      <c r="A20" s="12">
        <v>16</v>
      </c>
      <c r="B20" s="11" t="s">
        <v>53</v>
      </c>
      <c r="C20" s="13" t="s">
        <v>54</v>
      </c>
      <c r="D20" s="10" t="s">
        <v>55</v>
      </c>
      <c r="E20" s="16">
        <v>219389</v>
      </c>
      <c r="F20" s="19">
        <v>200000</v>
      </c>
      <c r="G20" s="21">
        <f t="shared" si="0"/>
        <v>78256.78</v>
      </c>
      <c r="H20" s="34">
        <v>121743.22</v>
      </c>
      <c r="I20" s="23">
        <v>0.16600720000000002</v>
      </c>
      <c r="J20" s="26">
        <v>0.6666666666666666</v>
      </c>
      <c r="K20" s="24">
        <f t="shared" si="1"/>
        <v>-0.5006594666666666</v>
      </c>
    </row>
    <row r="21" spans="1:11" s="1" customFormat="1" ht="18" customHeight="1">
      <c r="A21" s="12">
        <v>17</v>
      </c>
      <c r="B21" s="11" t="s">
        <v>56</v>
      </c>
      <c r="C21" s="13" t="s">
        <v>57</v>
      </c>
      <c r="D21" s="10" t="s">
        <v>58</v>
      </c>
      <c r="E21" s="16">
        <v>219350</v>
      </c>
      <c r="F21" s="19">
        <v>50000</v>
      </c>
      <c r="G21" s="21">
        <f t="shared" si="0"/>
        <v>9500</v>
      </c>
      <c r="H21" s="34">
        <v>40500</v>
      </c>
      <c r="I21" s="23">
        <v>0.15</v>
      </c>
      <c r="J21" s="26">
        <v>0.6666666666666666</v>
      </c>
      <c r="K21" s="24">
        <f t="shared" si="1"/>
        <v>-0.5166666666666666</v>
      </c>
    </row>
    <row r="22" spans="1:11" s="1" customFormat="1" ht="18" customHeight="1">
      <c r="A22" s="12">
        <v>18</v>
      </c>
      <c r="B22" s="11" t="s">
        <v>59</v>
      </c>
      <c r="C22" s="13" t="s">
        <v>60</v>
      </c>
      <c r="D22" s="13" t="s">
        <v>50</v>
      </c>
      <c r="E22" s="16">
        <v>219057</v>
      </c>
      <c r="F22" s="19">
        <v>800000</v>
      </c>
      <c r="G22" s="21">
        <f t="shared" si="0"/>
        <v>109202.68000000005</v>
      </c>
      <c r="H22" s="34">
        <v>690797.32</v>
      </c>
      <c r="I22" s="23">
        <v>0.13201410000000002</v>
      </c>
      <c r="J22" s="26">
        <v>0.6666666666666666</v>
      </c>
      <c r="K22" s="24">
        <f t="shared" si="1"/>
        <v>-0.5346525666666666</v>
      </c>
    </row>
    <row r="23" spans="1:11" s="1" customFormat="1" ht="18" customHeight="1">
      <c r="A23" s="12">
        <v>19</v>
      </c>
      <c r="B23" s="11" t="s">
        <v>34</v>
      </c>
      <c r="C23" s="13" t="s">
        <v>61</v>
      </c>
      <c r="D23" s="10" t="s">
        <v>62</v>
      </c>
      <c r="E23" s="16">
        <v>219053</v>
      </c>
      <c r="F23" s="19">
        <v>39950000</v>
      </c>
      <c r="G23" s="21">
        <f t="shared" si="0"/>
        <v>14159352.629999999</v>
      </c>
      <c r="H23" s="34">
        <v>25790647.37</v>
      </c>
      <c r="I23" s="23">
        <v>0.11985197021276597</v>
      </c>
      <c r="J23" s="26">
        <v>0.6666666666666666</v>
      </c>
      <c r="K23" s="24">
        <f t="shared" si="1"/>
        <v>-0.5468146964539007</v>
      </c>
    </row>
    <row r="24" spans="1:11" s="1" customFormat="1" ht="18" customHeight="1">
      <c r="A24" s="12">
        <v>20</v>
      </c>
      <c r="B24" s="11" t="s">
        <v>63</v>
      </c>
      <c r="C24" s="13" t="s">
        <v>64</v>
      </c>
      <c r="D24" s="10" t="s">
        <v>65</v>
      </c>
      <c r="E24" s="16">
        <v>219059</v>
      </c>
      <c r="F24" s="19">
        <v>600000</v>
      </c>
      <c r="G24" s="21">
        <f t="shared" si="0"/>
        <v>223764.53000000003</v>
      </c>
      <c r="H24" s="34">
        <v>376235.47</v>
      </c>
      <c r="I24" s="23">
        <v>0.09647766666666663</v>
      </c>
      <c r="J24" s="26">
        <v>0.6666666666666666</v>
      </c>
      <c r="K24" s="24">
        <f t="shared" si="1"/>
        <v>-0.5701890000000001</v>
      </c>
    </row>
    <row r="25" spans="1:11" s="1" customFormat="1" ht="18" customHeight="1">
      <c r="A25" s="12">
        <v>21</v>
      </c>
      <c r="B25" s="11" t="s">
        <v>66</v>
      </c>
      <c r="C25" s="13" t="s">
        <v>67</v>
      </c>
      <c r="D25" s="13" t="s">
        <v>19</v>
      </c>
      <c r="E25" s="16">
        <v>219374</v>
      </c>
      <c r="F25" s="19">
        <v>100000</v>
      </c>
      <c r="G25" s="21">
        <f t="shared" si="0"/>
        <v>45723</v>
      </c>
      <c r="H25" s="34">
        <v>54277</v>
      </c>
      <c r="I25" s="23">
        <v>0.091105</v>
      </c>
      <c r="J25" s="26">
        <v>0.6666666666666666</v>
      </c>
      <c r="K25" s="24">
        <f t="shared" si="1"/>
        <v>-0.5755616666666666</v>
      </c>
    </row>
    <row r="26" spans="1:11" s="1" customFormat="1" ht="18" customHeight="1">
      <c r="A26" s="12">
        <v>22</v>
      </c>
      <c r="B26" s="11" t="s">
        <v>68</v>
      </c>
      <c r="C26" s="13" t="s">
        <v>69</v>
      </c>
      <c r="D26" s="10" t="s">
        <v>25</v>
      </c>
      <c r="E26" s="16">
        <v>219394</v>
      </c>
      <c r="F26" s="19">
        <v>100000</v>
      </c>
      <c r="G26" s="21">
        <f t="shared" si="0"/>
        <v>59512.78</v>
      </c>
      <c r="H26" s="34">
        <v>40487.22</v>
      </c>
      <c r="I26" s="23">
        <v>0.09</v>
      </c>
      <c r="J26" s="26">
        <v>0.6666666666666666</v>
      </c>
      <c r="K26" s="24">
        <f t="shared" si="1"/>
        <v>-0.5766666666666667</v>
      </c>
    </row>
    <row r="27" spans="1:11" s="1" customFormat="1" ht="18" customHeight="1">
      <c r="A27" s="12">
        <v>23</v>
      </c>
      <c r="B27" s="11" t="s">
        <v>70</v>
      </c>
      <c r="C27" s="13" t="s">
        <v>669</v>
      </c>
      <c r="D27" s="74" t="s">
        <v>670</v>
      </c>
      <c r="E27" s="16">
        <v>219058</v>
      </c>
      <c r="F27" s="19">
        <v>2300000</v>
      </c>
      <c r="G27" s="21">
        <f t="shared" si="0"/>
        <v>67616.6000000001</v>
      </c>
      <c r="H27" s="34">
        <v>2232383.4</v>
      </c>
      <c r="I27" s="23">
        <v>0.02104208695652166</v>
      </c>
      <c r="J27" s="26">
        <v>0.6666666666666666</v>
      </c>
      <c r="K27" s="24">
        <f t="shared" si="1"/>
        <v>-0.645624579710145</v>
      </c>
    </row>
    <row r="28" spans="1:11" s="1" customFormat="1" ht="18" customHeight="1">
      <c r="A28" s="12">
        <v>24</v>
      </c>
      <c r="B28" s="11" t="s">
        <v>34</v>
      </c>
      <c r="C28" s="13" t="s">
        <v>71</v>
      </c>
      <c r="D28" s="13" t="s">
        <v>19</v>
      </c>
      <c r="E28" s="16">
        <v>219038</v>
      </c>
      <c r="F28" s="19">
        <v>50000</v>
      </c>
      <c r="G28" s="21">
        <f t="shared" si="0"/>
        <v>0</v>
      </c>
      <c r="H28" s="34">
        <v>50000</v>
      </c>
      <c r="I28" s="23">
        <v>0</v>
      </c>
      <c r="J28" s="26">
        <v>0.6666666666666666</v>
      </c>
      <c r="K28" s="24">
        <f t="shared" si="1"/>
        <v>-0.6666666666666666</v>
      </c>
    </row>
    <row r="29" spans="1:11" s="1" customFormat="1" ht="18" customHeight="1">
      <c r="A29" s="12">
        <v>25</v>
      </c>
      <c r="B29" s="11" t="s">
        <v>34</v>
      </c>
      <c r="C29" s="13" t="s">
        <v>72</v>
      </c>
      <c r="D29" s="10" t="s">
        <v>19</v>
      </c>
      <c r="E29" s="16">
        <v>219039</v>
      </c>
      <c r="F29" s="19">
        <v>50000</v>
      </c>
      <c r="G29" s="21">
        <f t="shared" si="0"/>
        <v>0</v>
      </c>
      <c r="H29" s="34">
        <v>50000</v>
      </c>
      <c r="I29" s="23">
        <v>0</v>
      </c>
      <c r="J29" s="26">
        <v>0.6666666666666666</v>
      </c>
      <c r="K29" s="24">
        <f t="shared" si="1"/>
        <v>-0.6666666666666666</v>
      </c>
    </row>
    <row r="30" spans="1:11" s="1" customFormat="1" ht="18" customHeight="1">
      <c r="A30" s="12">
        <v>26</v>
      </c>
      <c r="B30" s="11" t="s">
        <v>34</v>
      </c>
      <c r="C30" s="13" t="s">
        <v>73</v>
      </c>
      <c r="D30" s="10" t="s">
        <v>19</v>
      </c>
      <c r="E30" s="16">
        <v>219040</v>
      </c>
      <c r="F30" s="19">
        <v>50000</v>
      </c>
      <c r="G30" s="21">
        <f t="shared" si="0"/>
        <v>0</v>
      </c>
      <c r="H30" s="34">
        <v>50000</v>
      </c>
      <c r="I30" s="23">
        <v>0</v>
      </c>
      <c r="J30" s="26">
        <v>0.6666666666666666</v>
      </c>
      <c r="K30" s="24">
        <f t="shared" si="1"/>
        <v>-0.6666666666666666</v>
      </c>
    </row>
    <row r="31" spans="1:11" s="1" customFormat="1" ht="18" customHeight="1">
      <c r="A31" s="12">
        <v>27</v>
      </c>
      <c r="B31" s="11" t="s">
        <v>74</v>
      </c>
      <c r="C31" s="13" t="s">
        <v>75</v>
      </c>
      <c r="D31" s="13" t="s">
        <v>76</v>
      </c>
      <c r="E31" s="16">
        <v>219343</v>
      </c>
      <c r="F31" s="19">
        <v>150000</v>
      </c>
      <c r="G31" s="21">
        <f t="shared" si="0"/>
        <v>0</v>
      </c>
      <c r="H31" s="34">
        <v>150000</v>
      </c>
      <c r="I31" s="23">
        <v>0</v>
      </c>
      <c r="J31" s="26">
        <v>0.6666666666666666</v>
      </c>
      <c r="K31" s="24">
        <f t="shared" si="1"/>
        <v>-0.6666666666666666</v>
      </c>
    </row>
    <row r="32" spans="1:11" s="1" customFormat="1" ht="18" customHeight="1">
      <c r="A32" s="12">
        <v>28</v>
      </c>
      <c r="B32" s="11" t="s">
        <v>77</v>
      </c>
      <c r="C32" s="13" t="s">
        <v>54</v>
      </c>
      <c r="D32" s="10" t="s">
        <v>55</v>
      </c>
      <c r="E32" s="16">
        <v>219344</v>
      </c>
      <c r="F32" s="19">
        <v>150000</v>
      </c>
      <c r="G32" s="21">
        <f t="shared" si="0"/>
        <v>0</v>
      </c>
      <c r="H32" s="34">
        <v>150000</v>
      </c>
      <c r="I32" s="23">
        <v>0</v>
      </c>
      <c r="J32" s="26">
        <v>0.6666666666666666</v>
      </c>
      <c r="K32" s="24">
        <f t="shared" si="1"/>
        <v>-0.6666666666666666</v>
      </c>
    </row>
    <row r="33" spans="1:11" s="1" customFormat="1" ht="18" customHeight="1">
      <c r="A33" s="12">
        <v>29</v>
      </c>
      <c r="B33" s="11" t="s">
        <v>78</v>
      </c>
      <c r="C33" s="13" t="s">
        <v>79</v>
      </c>
      <c r="D33" s="10" t="s">
        <v>667</v>
      </c>
      <c r="E33" s="16">
        <v>219345</v>
      </c>
      <c r="F33" s="19">
        <v>30000</v>
      </c>
      <c r="G33" s="21">
        <f t="shared" si="0"/>
        <v>0</v>
      </c>
      <c r="H33" s="34">
        <v>30000</v>
      </c>
      <c r="I33" s="23">
        <v>0</v>
      </c>
      <c r="J33" s="26">
        <v>0.6666666666666666</v>
      </c>
      <c r="K33" s="24">
        <f t="shared" si="1"/>
        <v>-0.6666666666666666</v>
      </c>
    </row>
    <row r="34" spans="1:11" s="1" customFormat="1" ht="18" customHeight="1">
      <c r="A34" s="12">
        <v>30</v>
      </c>
      <c r="B34" s="17" t="s">
        <v>80</v>
      </c>
      <c r="C34" s="12" t="s">
        <v>81</v>
      </c>
      <c r="D34" s="13" t="s">
        <v>82</v>
      </c>
      <c r="E34" s="12">
        <v>219346</v>
      </c>
      <c r="F34" s="19">
        <v>30000</v>
      </c>
      <c r="G34" s="21">
        <f t="shared" si="0"/>
        <v>3640</v>
      </c>
      <c r="H34" s="34">
        <v>26360</v>
      </c>
      <c r="I34" s="23">
        <v>0</v>
      </c>
      <c r="J34" s="26">
        <v>0.6666666666666666</v>
      </c>
      <c r="K34" s="24">
        <f t="shared" si="1"/>
        <v>-0.6666666666666666</v>
      </c>
    </row>
    <row r="35" spans="1:11" s="1" customFormat="1" ht="18" customHeight="1">
      <c r="A35" s="12">
        <v>31</v>
      </c>
      <c r="B35" s="17" t="s">
        <v>83</v>
      </c>
      <c r="C35" s="13" t="s">
        <v>84</v>
      </c>
      <c r="D35" s="13" t="s">
        <v>85</v>
      </c>
      <c r="E35" s="12">
        <v>219349</v>
      </c>
      <c r="F35" s="19">
        <v>30000</v>
      </c>
      <c r="G35" s="21">
        <f aca="true" t="shared" si="2" ref="G35:G66">F35-H35</f>
        <v>0</v>
      </c>
      <c r="H35" s="34">
        <v>30000</v>
      </c>
      <c r="I35" s="23">
        <v>0</v>
      </c>
      <c r="J35" s="26">
        <v>0.6666666666666666</v>
      </c>
      <c r="K35" s="24">
        <f aca="true" t="shared" si="3" ref="K35:K65">I35-J35</f>
        <v>-0.6666666666666666</v>
      </c>
    </row>
    <row r="36" spans="1:11" s="1" customFormat="1" ht="18" customHeight="1">
      <c r="A36" s="12">
        <v>32</v>
      </c>
      <c r="B36" s="17" t="s">
        <v>86</v>
      </c>
      <c r="C36" s="13" t="s">
        <v>87</v>
      </c>
      <c r="D36" s="13" t="s">
        <v>28</v>
      </c>
      <c r="E36" s="12">
        <v>219351</v>
      </c>
      <c r="F36" s="19">
        <v>50000</v>
      </c>
      <c r="G36" s="21">
        <f t="shared" si="2"/>
        <v>0</v>
      </c>
      <c r="H36" s="34">
        <v>50000</v>
      </c>
      <c r="I36" s="23">
        <v>0</v>
      </c>
      <c r="J36" s="26">
        <v>0.6666666666666666</v>
      </c>
      <c r="K36" s="24">
        <f t="shared" si="3"/>
        <v>-0.6666666666666666</v>
      </c>
    </row>
    <row r="37" spans="1:11" s="1" customFormat="1" ht="18" customHeight="1">
      <c r="A37" s="12">
        <v>33</v>
      </c>
      <c r="B37" s="11" t="s">
        <v>88</v>
      </c>
      <c r="C37" s="13" t="s">
        <v>89</v>
      </c>
      <c r="D37" s="10" t="s">
        <v>19</v>
      </c>
      <c r="E37" s="12">
        <v>219353</v>
      </c>
      <c r="F37" s="19">
        <v>30000</v>
      </c>
      <c r="G37" s="21">
        <f t="shared" si="2"/>
        <v>0</v>
      </c>
      <c r="H37" s="34">
        <v>30000</v>
      </c>
      <c r="I37" s="23">
        <v>0</v>
      </c>
      <c r="J37" s="26">
        <v>0.6666666666666666</v>
      </c>
      <c r="K37" s="24">
        <f t="shared" si="3"/>
        <v>-0.6666666666666666</v>
      </c>
    </row>
    <row r="38" spans="1:11" s="1" customFormat="1" ht="18" customHeight="1">
      <c r="A38" s="12">
        <v>34</v>
      </c>
      <c r="B38" s="11" t="s">
        <v>90</v>
      </c>
      <c r="C38" s="13" t="s">
        <v>91</v>
      </c>
      <c r="D38" s="10" t="s">
        <v>92</v>
      </c>
      <c r="E38" s="12">
        <v>219354</v>
      </c>
      <c r="F38" s="19">
        <v>30000</v>
      </c>
      <c r="G38" s="21">
        <f t="shared" si="2"/>
        <v>16362.9</v>
      </c>
      <c r="H38" s="34">
        <v>13637.1</v>
      </c>
      <c r="I38" s="23">
        <v>0</v>
      </c>
      <c r="J38" s="26">
        <v>0.6666666666666666</v>
      </c>
      <c r="K38" s="24">
        <f t="shared" si="3"/>
        <v>-0.6666666666666666</v>
      </c>
    </row>
    <row r="39" spans="1:11" s="1" customFormat="1" ht="18" customHeight="1">
      <c r="A39" s="12">
        <v>35</v>
      </c>
      <c r="B39" s="11" t="s">
        <v>93</v>
      </c>
      <c r="C39" s="13" t="s">
        <v>94</v>
      </c>
      <c r="D39" s="13" t="s">
        <v>95</v>
      </c>
      <c r="E39" s="12">
        <v>219355</v>
      </c>
      <c r="F39" s="19">
        <v>30000</v>
      </c>
      <c r="G39" s="21">
        <f t="shared" si="2"/>
        <v>0</v>
      </c>
      <c r="H39" s="34">
        <v>30000</v>
      </c>
      <c r="I39" s="23">
        <v>0</v>
      </c>
      <c r="J39" s="26">
        <v>0.6666666666666666</v>
      </c>
      <c r="K39" s="24">
        <f t="shared" si="3"/>
        <v>-0.6666666666666666</v>
      </c>
    </row>
    <row r="40" spans="1:11" s="1" customFormat="1" ht="18" customHeight="1">
      <c r="A40" s="12">
        <v>36</v>
      </c>
      <c r="B40" s="11" t="s">
        <v>96</v>
      </c>
      <c r="C40" s="13" t="s">
        <v>97</v>
      </c>
      <c r="D40" s="10" t="s">
        <v>92</v>
      </c>
      <c r="E40" s="12">
        <v>219356</v>
      </c>
      <c r="F40" s="19">
        <v>30000</v>
      </c>
      <c r="G40" s="21">
        <f t="shared" si="2"/>
        <v>0</v>
      </c>
      <c r="H40" s="34">
        <v>30000</v>
      </c>
      <c r="I40" s="23">
        <v>0</v>
      </c>
      <c r="J40" s="26">
        <v>0.6666666666666666</v>
      </c>
      <c r="K40" s="24">
        <f t="shared" si="3"/>
        <v>-0.6666666666666666</v>
      </c>
    </row>
    <row r="41" spans="1:11" s="1" customFormat="1" ht="18" customHeight="1">
      <c r="A41" s="12">
        <v>37</v>
      </c>
      <c r="B41" s="11" t="s">
        <v>98</v>
      </c>
      <c r="C41" s="13" t="s">
        <v>99</v>
      </c>
      <c r="D41" s="10" t="s">
        <v>28</v>
      </c>
      <c r="E41" s="12">
        <v>219358</v>
      </c>
      <c r="F41" s="19">
        <v>10000</v>
      </c>
      <c r="G41" s="21">
        <f t="shared" si="2"/>
        <v>0</v>
      </c>
      <c r="H41" s="34">
        <v>10000</v>
      </c>
      <c r="I41" s="23">
        <v>0</v>
      </c>
      <c r="J41" s="26">
        <v>0.6666666666666666</v>
      </c>
      <c r="K41" s="24">
        <f t="shared" si="3"/>
        <v>-0.6666666666666666</v>
      </c>
    </row>
    <row r="42" spans="1:11" s="1" customFormat="1" ht="18" customHeight="1">
      <c r="A42" s="12">
        <v>38</v>
      </c>
      <c r="B42" s="11" t="s">
        <v>100</v>
      </c>
      <c r="C42" s="13" t="s">
        <v>101</v>
      </c>
      <c r="D42" s="13" t="s">
        <v>28</v>
      </c>
      <c r="E42" s="12">
        <v>219359</v>
      </c>
      <c r="F42" s="19">
        <v>10000</v>
      </c>
      <c r="G42" s="21">
        <f t="shared" si="2"/>
        <v>0</v>
      </c>
      <c r="H42" s="34">
        <v>10000</v>
      </c>
      <c r="I42" s="23">
        <v>0</v>
      </c>
      <c r="J42" s="26">
        <v>0.6666666666666666</v>
      </c>
      <c r="K42" s="24">
        <f t="shared" si="3"/>
        <v>-0.6666666666666666</v>
      </c>
    </row>
    <row r="43" spans="1:11" s="1" customFormat="1" ht="18" customHeight="1">
      <c r="A43" s="12">
        <v>39</v>
      </c>
      <c r="B43" s="11" t="s">
        <v>102</v>
      </c>
      <c r="C43" s="13" t="s">
        <v>103</v>
      </c>
      <c r="D43" s="10" t="s">
        <v>92</v>
      </c>
      <c r="E43" s="12">
        <v>219360</v>
      </c>
      <c r="F43" s="19">
        <v>50000</v>
      </c>
      <c r="G43" s="21">
        <f t="shared" si="2"/>
        <v>0</v>
      </c>
      <c r="H43" s="34">
        <v>50000</v>
      </c>
      <c r="I43" s="23">
        <v>0</v>
      </c>
      <c r="J43" s="26">
        <v>0.6666666666666666</v>
      </c>
      <c r="K43" s="24">
        <f t="shared" si="3"/>
        <v>-0.6666666666666666</v>
      </c>
    </row>
    <row r="44" spans="1:11" s="1" customFormat="1" ht="18" customHeight="1">
      <c r="A44" s="12">
        <v>40</v>
      </c>
      <c r="B44" s="11" t="s">
        <v>104</v>
      </c>
      <c r="C44" s="13" t="s">
        <v>105</v>
      </c>
      <c r="D44" s="10" t="s">
        <v>76</v>
      </c>
      <c r="E44" s="12">
        <v>219362</v>
      </c>
      <c r="F44" s="19">
        <v>50000</v>
      </c>
      <c r="G44" s="21">
        <f t="shared" si="2"/>
        <v>0</v>
      </c>
      <c r="H44" s="34">
        <v>50000</v>
      </c>
      <c r="I44" s="23">
        <v>0</v>
      </c>
      <c r="J44" s="26">
        <v>0.6666666666666666</v>
      </c>
      <c r="K44" s="24">
        <f t="shared" si="3"/>
        <v>-0.6666666666666666</v>
      </c>
    </row>
    <row r="45" spans="1:11" s="1" customFormat="1" ht="18" customHeight="1">
      <c r="A45" s="12">
        <v>41</v>
      </c>
      <c r="B45" s="11" t="s">
        <v>106</v>
      </c>
      <c r="C45" s="13" t="s">
        <v>107</v>
      </c>
      <c r="D45" s="13" t="s">
        <v>55</v>
      </c>
      <c r="E45" s="12">
        <v>219363</v>
      </c>
      <c r="F45" s="19">
        <v>50000</v>
      </c>
      <c r="G45" s="21">
        <f t="shared" si="2"/>
        <v>0</v>
      </c>
      <c r="H45" s="34">
        <v>50000</v>
      </c>
      <c r="I45" s="23">
        <v>0</v>
      </c>
      <c r="J45" s="26">
        <v>0.6666666666666666</v>
      </c>
      <c r="K45" s="24">
        <f t="shared" si="3"/>
        <v>-0.6666666666666666</v>
      </c>
    </row>
    <row r="46" spans="1:11" s="1" customFormat="1" ht="18" customHeight="1">
      <c r="A46" s="12">
        <v>42</v>
      </c>
      <c r="B46" s="11" t="s">
        <v>108</v>
      </c>
      <c r="C46" s="13" t="s">
        <v>61</v>
      </c>
      <c r="D46" s="10" t="s">
        <v>62</v>
      </c>
      <c r="E46" s="12">
        <v>219421</v>
      </c>
      <c r="F46" s="19">
        <v>1000000</v>
      </c>
      <c r="G46" s="21">
        <f t="shared" si="2"/>
        <v>200168.37</v>
      </c>
      <c r="H46" s="34">
        <v>799831.63</v>
      </c>
      <c r="I46" s="23">
        <v>0</v>
      </c>
      <c r="J46" s="26">
        <v>0.6666666666666666</v>
      </c>
      <c r="K46" s="24">
        <f t="shared" si="3"/>
        <v>-0.6666666666666666</v>
      </c>
    </row>
    <row r="47" spans="1:11" s="1" customFormat="1" ht="18" customHeight="1">
      <c r="A47" s="12">
        <v>43</v>
      </c>
      <c r="B47" s="11" t="s">
        <v>109</v>
      </c>
      <c r="C47" s="13" t="s">
        <v>110</v>
      </c>
      <c r="D47" s="10" t="s">
        <v>25</v>
      </c>
      <c r="E47" s="12">
        <v>219390</v>
      </c>
      <c r="F47" s="19">
        <v>200000</v>
      </c>
      <c r="G47" s="21">
        <f t="shared" si="2"/>
        <v>100500</v>
      </c>
      <c r="H47" s="34">
        <v>99500</v>
      </c>
      <c r="I47" s="23">
        <v>0</v>
      </c>
      <c r="J47" s="26">
        <v>0.6666666666666666</v>
      </c>
      <c r="K47" s="24">
        <f t="shared" si="3"/>
        <v>-0.6666666666666666</v>
      </c>
    </row>
    <row r="48" spans="1:11" s="1" customFormat="1" ht="18" customHeight="1">
      <c r="A48" s="12">
        <v>44</v>
      </c>
      <c r="B48" s="11" t="s">
        <v>111</v>
      </c>
      <c r="C48" s="13" t="s">
        <v>112</v>
      </c>
      <c r="D48" s="13" t="s">
        <v>19</v>
      </c>
      <c r="E48" s="12">
        <v>219391</v>
      </c>
      <c r="F48" s="19">
        <v>100000</v>
      </c>
      <c r="G48" s="21">
        <f t="shared" si="2"/>
        <v>0</v>
      </c>
      <c r="H48" s="34">
        <v>100000</v>
      </c>
      <c r="I48" s="23">
        <v>0</v>
      </c>
      <c r="J48" s="26">
        <v>0.6666666666666666</v>
      </c>
      <c r="K48" s="24">
        <f t="shared" si="3"/>
        <v>-0.6666666666666666</v>
      </c>
    </row>
    <row r="49" spans="1:11" s="1" customFormat="1" ht="18" customHeight="1">
      <c r="A49" s="12">
        <v>45</v>
      </c>
      <c r="B49" s="11" t="s">
        <v>113</v>
      </c>
      <c r="C49" s="13" t="s">
        <v>114</v>
      </c>
      <c r="D49" s="10" t="s">
        <v>115</v>
      </c>
      <c r="E49" s="12">
        <v>219392</v>
      </c>
      <c r="F49" s="19">
        <v>100000</v>
      </c>
      <c r="G49" s="21">
        <f t="shared" si="2"/>
        <v>11093.5</v>
      </c>
      <c r="H49" s="34">
        <v>88906.5</v>
      </c>
      <c r="I49" s="23">
        <v>0</v>
      </c>
      <c r="J49" s="26">
        <v>0.6666666666666666</v>
      </c>
      <c r="K49" s="24">
        <f t="shared" si="3"/>
        <v>-0.6666666666666666</v>
      </c>
    </row>
    <row r="50" spans="1:11" s="1" customFormat="1" ht="18" customHeight="1">
      <c r="A50" s="12">
        <v>46</v>
      </c>
      <c r="B50" s="11" t="s">
        <v>116</v>
      </c>
      <c r="C50" s="13" t="s">
        <v>117</v>
      </c>
      <c r="D50" s="10" t="s">
        <v>118</v>
      </c>
      <c r="E50" s="12">
        <v>219393</v>
      </c>
      <c r="F50" s="19">
        <v>100000</v>
      </c>
      <c r="G50" s="21">
        <f t="shared" si="2"/>
        <v>0</v>
      </c>
      <c r="H50" s="34">
        <v>100000</v>
      </c>
      <c r="I50" s="23">
        <v>0</v>
      </c>
      <c r="J50" s="26">
        <v>0.6666666666666666</v>
      </c>
      <c r="K50" s="24">
        <f t="shared" si="3"/>
        <v>-0.6666666666666666</v>
      </c>
    </row>
    <row r="51" spans="1:11" s="1" customFormat="1" ht="18" customHeight="1">
      <c r="A51" s="12">
        <v>47</v>
      </c>
      <c r="B51" s="11" t="s">
        <v>119</v>
      </c>
      <c r="C51" s="13" t="s">
        <v>120</v>
      </c>
      <c r="D51" s="13" t="s">
        <v>25</v>
      </c>
      <c r="E51" s="12">
        <v>219395</v>
      </c>
      <c r="F51" s="19">
        <v>100000</v>
      </c>
      <c r="G51" s="21">
        <f t="shared" si="2"/>
        <v>55866.97</v>
      </c>
      <c r="H51" s="34">
        <v>44133.03</v>
      </c>
      <c r="I51" s="23">
        <v>0</v>
      </c>
      <c r="J51" s="26">
        <v>0.6666666666666666</v>
      </c>
      <c r="K51" s="24">
        <f t="shared" si="3"/>
        <v>-0.6666666666666666</v>
      </c>
    </row>
    <row r="52" spans="1:11" s="1" customFormat="1" ht="18" customHeight="1">
      <c r="A52" s="12">
        <v>48</v>
      </c>
      <c r="B52" s="11" t="s">
        <v>121</v>
      </c>
      <c r="C52" s="13" t="s">
        <v>122</v>
      </c>
      <c r="D52" s="10" t="s">
        <v>123</v>
      </c>
      <c r="E52" s="12">
        <v>219396</v>
      </c>
      <c r="F52" s="19">
        <v>100000</v>
      </c>
      <c r="G52" s="21">
        <f t="shared" si="2"/>
        <v>75972</v>
      </c>
      <c r="H52" s="34">
        <v>24028</v>
      </c>
      <c r="I52" s="23">
        <v>0</v>
      </c>
      <c r="J52" s="26">
        <v>0.6666666666666666</v>
      </c>
      <c r="K52" s="24">
        <f t="shared" si="3"/>
        <v>-0.6666666666666666</v>
      </c>
    </row>
    <row r="53" spans="1:11" s="1" customFormat="1" ht="18" customHeight="1">
      <c r="A53" s="12">
        <v>49</v>
      </c>
      <c r="B53" s="11" t="s">
        <v>124</v>
      </c>
      <c r="C53" s="13" t="s">
        <v>125</v>
      </c>
      <c r="D53" s="10" t="s">
        <v>667</v>
      </c>
      <c r="E53" s="12">
        <v>219397</v>
      </c>
      <c r="F53" s="19">
        <v>100000</v>
      </c>
      <c r="G53" s="21">
        <f t="shared" si="2"/>
        <v>2236.800000000003</v>
      </c>
      <c r="H53" s="34">
        <v>97763.2</v>
      </c>
      <c r="I53" s="23">
        <v>0</v>
      </c>
      <c r="J53" s="26">
        <v>0.6666666666666666</v>
      </c>
      <c r="K53" s="24">
        <f t="shared" si="3"/>
        <v>-0.6666666666666666</v>
      </c>
    </row>
    <row r="54" spans="1:11" s="1" customFormat="1" ht="18" customHeight="1">
      <c r="A54" s="12">
        <v>50</v>
      </c>
      <c r="B54" s="11" t="s">
        <v>126</v>
      </c>
      <c r="C54" s="13" t="s">
        <v>127</v>
      </c>
      <c r="D54" s="13" t="s">
        <v>55</v>
      </c>
      <c r="E54" s="12">
        <v>219398</v>
      </c>
      <c r="F54" s="19">
        <v>100000</v>
      </c>
      <c r="G54" s="21">
        <f t="shared" si="2"/>
        <v>0</v>
      </c>
      <c r="H54" s="34">
        <v>100000</v>
      </c>
      <c r="I54" s="23">
        <v>0</v>
      </c>
      <c r="J54" s="26">
        <v>0.6666666666666666</v>
      </c>
      <c r="K54" s="24">
        <f t="shared" si="3"/>
        <v>-0.6666666666666666</v>
      </c>
    </row>
    <row r="55" spans="1:11" s="1" customFormat="1" ht="18" customHeight="1">
      <c r="A55" s="12">
        <v>51</v>
      </c>
      <c r="B55" s="11" t="s">
        <v>128</v>
      </c>
      <c r="C55" s="13" t="s">
        <v>129</v>
      </c>
      <c r="D55" s="10" t="s">
        <v>50</v>
      </c>
      <c r="E55" s="12">
        <v>219400</v>
      </c>
      <c r="F55" s="19">
        <v>1000000</v>
      </c>
      <c r="G55" s="21">
        <f t="shared" si="2"/>
        <v>299438.68000000005</v>
      </c>
      <c r="H55" s="34">
        <v>700561.32</v>
      </c>
      <c r="I55" s="23">
        <v>0</v>
      </c>
      <c r="J55" s="26">
        <v>0.6666666666666666</v>
      </c>
      <c r="K55" s="24">
        <f t="shared" si="3"/>
        <v>-0.6666666666666666</v>
      </c>
    </row>
    <row r="56" spans="1:11" s="1" customFormat="1" ht="18" customHeight="1">
      <c r="A56" s="12">
        <v>52</v>
      </c>
      <c r="B56" s="11" t="s">
        <v>130</v>
      </c>
      <c r="C56" s="13" t="s">
        <v>131</v>
      </c>
      <c r="D56" s="10" t="s">
        <v>50</v>
      </c>
      <c r="E56" s="12">
        <v>219401</v>
      </c>
      <c r="F56" s="19">
        <v>200000</v>
      </c>
      <c r="G56" s="21">
        <f t="shared" si="2"/>
        <v>0</v>
      </c>
      <c r="H56" s="34">
        <v>200000</v>
      </c>
      <c r="I56" s="23">
        <v>0</v>
      </c>
      <c r="J56" s="26">
        <v>0.6666666666666666</v>
      </c>
      <c r="K56" s="24">
        <f t="shared" si="3"/>
        <v>-0.6666666666666666</v>
      </c>
    </row>
    <row r="57" spans="1:11" s="1" customFormat="1" ht="18" customHeight="1">
      <c r="A57" s="12">
        <v>53</v>
      </c>
      <c r="B57" s="11" t="s">
        <v>132</v>
      </c>
      <c r="C57" s="13" t="s">
        <v>129</v>
      </c>
      <c r="D57" s="13" t="s">
        <v>50</v>
      </c>
      <c r="E57" s="12">
        <v>219402</v>
      </c>
      <c r="F57" s="19">
        <v>200000</v>
      </c>
      <c r="G57" s="21">
        <f t="shared" si="2"/>
        <v>0</v>
      </c>
      <c r="H57" s="34">
        <v>200000</v>
      </c>
      <c r="I57" s="23">
        <v>0</v>
      </c>
      <c r="J57" s="26">
        <v>0.6666666666666666</v>
      </c>
      <c r="K57" s="24">
        <f t="shared" si="3"/>
        <v>-0.6666666666666666</v>
      </c>
    </row>
    <row r="58" spans="1:11" s="1" customFormat="1" ht="18" customHeight="1">
      <c r="A58" s="12">
        <v>54</v>
      </c>
      <c r="B58" s="11" t="s">
        <v>133</v>
      </c>
      <c r="C58" s="13" t="s">
        <v>134</v>
      </c>
      <c r="D58" s="10" t="s">
        <v>135</v>
      </c>
      <c r="E58" s="12">
        <v>219403</v>
      </c>
      <c r="F58" s="19">
        <v>100000</v>
      </c>
      <c r="G58" s="21">
        <f t="shared" si="2"/>
        <v>0</v>
      </c>
      <c r="H58" s="34">
        <v>100000</v>
      </c>
      <c r="I58" s="23">
        <v>0</v>
      </c>
      <c r="J58" s="26">
        <v>0.6666666666666666</v>
      </c>
      <c r="K58" s="24">
        <f t="shared" si="3"/>
        <v>-0.6666666666666666</v>
      </c>
    </row>
    <row r="59" spans="1:11" s="1" customFormat="1" ht="18" customHeight="1">
      <c r="A59" s="12">
        <v>55</v>
      </c>
      <c r="B59" s="11" t="s">
        <v>136</v>
      </c>
      <c r="C59" s="13" t="s">
        <v>137</v>
      </c>
      <c r="D59" s="10" t="s">
        <v>76</v>
      </c>
      <c r="E59" s="12">
        <v>219405</v>
      </c>
      <c r="F59" s="19">
        <v>20000</v>
      </c>
      <c r="G59" s="21">
        <f t="shared" si="2"/>
        <v>0</v>
      </c>
      <c r="H59" s="34">
        <v>20000</v>
      </c>
      <c r="I59" s="23">
        <v>0</v>
      </c>
      <c r="J59" s="26">
        <v>0.6666666666666666</v>
      </c>
      <c r="K59" s="24">
        <f t="shared" si="3"/>
        <v>-0.6666666666666666</v>
      </c>
    </row>
    <row r="60" spans="1:11" s="1" customFormat="1" ht="18" customHeight="1">
      <c r="A60" s="12">
        <v>56</v>
      </c>
      <c r="B60" s="11" t="s">
        <v>138</v>
      </c>
      <c r="C60" s="13" t="s">
        <v>139</v>
      </c>
      <c r="D60" s="10" t="s">
        <v>55</v>
      </c>
      <c r="E60" s="12">
        <v>219406</v>
      </c>
      <c r="F60" s="19">
        <v>50000</v>
      </c>
      <c r="G60" s="21">
        <f t="shared" si="2"/>
        <v>37806.3</v>
      </c>
      <c r="H60" s="34">
        <v>12193.7</v>
      </c>
      <c r="I60" s="23">
        <v>0</v>
      </c>
      <c r="J60" s="26">
        <v>0.6666666666666666</v>
      </c>
      <c r="K60" s="24">
        <f t="shared" si="3"/>
        <v>-0.6666666666666666</v>
      </c>
    </row>
    <row r="61" spans="1:11" s="1" customFormat="1" ht="18" customHeight="1">
      <c r="A61" s="12">
        <v>57</v>
      </c>
      <c r="B61" s="11" t="s">
        <v>140</v>
      </c>
      <c r="C61" s="13" t="s">
        <v>141</v>
      </c>
      <c r="D61" s="10" t="s">
        <v>142</v>
      </c>
      <c r="E61" s="12">
        <v>219407</v>
      </c>
      <c r="F61" s="19">
        <v>150000</v>
      </c>
      <c r="G61" s="21">
        <f t="shared" si="2"/>
        <v>54364.59</v>
      </c>
      <c r="H61" s="34">
        <v>95635.41</v>
      </c>
      <c r="I61" s="23">
        <v>0</v>
      </c>
      <c r="J61" s="26">
        <v>0.6666666666666666</v>
      </c>
      <c r="K61" s="24">
        <f t="shared" si="3"/>
        <v>-0.6666666666666666</v>
      </c>
    </row>
    <row r="62" spans="1:11" s="1" customFormat="1" ht="18" customHeight="1">
      <c r="A62" s="12">
        <v>58</v>
      </c>
      <c r="B62" s="11" t="s">
        <v>143</v>
      </c>
      <c r="C62" s="13" t="s">
        <v>144</v>
      </c>
      <c r="D62" s="13" t="s">
        <v>145</v>
      </c>
      <c r="E62" s="12">
        <v>219408</v>
      </c>
      <c r="F62" s="19">
        <v>100000</v>
      </c>
      <c r="G62" s="21">
        <f t="shared" si="2"/>
        <v>0</v>
      </c>
      <c r="H62" s="34">
        <v>100000</v>
      </c>
      <c r="I62" s="23">
        <v>0</v>
      </c>
      <c r="J62" s="26">
        <v>0.6666666666666666</v>
      </c>
      <c r="K62" s="24">
        <f t="shared" si="3"/>
        <v>-0.6666666666666666</v>
      </c>
    </row>
    <row r="63" spans="1:11" s="1" customFormat="1" ht="18" customHeight="1">
      <c r="A63" s="12">
        <v>59</v>
      </c>
      <c r="B63" s="17" t="s">
        <v>146</v>
      </c>
      <c r="C63" s="13" t="s">
        <v>147</v>
      </c>
      <c r="D63" s="13" t="s">
        <v>123</v>
      </c>
      <c r="E63" s="12">
        <v>219410</v>
      </c>
      <c r="F63" s="19">
        <v>20000</v>
      </c>
      <c r="G63" s="21">
        <f t="shared" si="2"/>
        <v>0</v>
      </c>
      <c r="H63" s="34">
        <v>20000</v>
      </c>
      <c r="I63" s="23">
        <v>0</v>
      </c>
      <c r="J63" s="26">
        <v>0.6666666666666666</v>
      </c>
      <c r="K63" s="24">
        <f t="shared" si="3"/>
        <v>-0.6666666666666666</v>
      </c>
    </row>
    <row r="64" spans="1:11" s="1" customFormat="1" ht="18" customHeight="1">
      <c r="A64" s="12">
        <v>60</v>
      </c>
      <c r="B64" s="17" t="s">
        <v>148</v>
      </c>
      <c r="C64" s="13" t="s">
        <v>149</v>
      </c>
      <c r="D64" s="13" t="s">
        <v>150</v>
      </c>
      <c r="E64" s="12">
        <v>219412</v>
      </c>
      <c r="F64" s="19">
        <v>50000</v>
      </c>
      <c r="G64" s="21">
        <f t="shared" si="2"/>
        <v>0</v>
      </c>
      <c r="H64" s="34">
        <v>50000</v>
      </c>
      <c r="I64" s="23">
        <v>0</v>
      </c>
      <c r="J64" s="26">
        <v>0.6666666666666666</v>
      </c>
      <c r="K64" s="24">
        <f t="shared" si="3"/>
        <v>-0.6666666666666666</v>
      </c>
    </row>
    <row r="65" spans="1:11" s="1" customFormat="1" ht="18" customHeight="1">
      <c r="A65" s="12">
        <v>61</v>
      </c>
      <c r="B65" s="17" t="s">
        <v>151</v>
      </c>
      <c r="C65" s="13" t="s">
        <v>152</v>
      </c>
      <c r="D65" s="13" t="s">
        <v>153</v>
      </c>
      <c r="E65" s="12">
        <v>219413</v>
      </c>
      <c r="F65" s="19">
        <v>30000</v>
      </c>
      <c r="G65" s="21">
        <f t="shared" si="2"/>
        <v>25655.9</v>
      </c>
      <c r="H65" s="45">
        <v>4344.1</v>
      </c>
      <c r="I65" s="23">
        <v>0</v>
      </c>
      <c r="J65" s="26">
        <v>0.6666666666666666</v>
      </c>
      <c r="K65" s="24">
        <f t="shared" si="3"/>
        <v>-0.6666666666666666</v>
      </c>
    </row>
    <row r="66" spans="1:11" s="2" customFormat="1" ht="21" customHeight="1">
      <c r="A66" s="40" t="s">
        <v>154</v>
      </c>
      <c r="B66" s="75" t="s">
        <v>155</v>
      </c>
      <c r="C66" s="76"/>
      <c r="D66" s="40"/>
      <c r="E66" s="40"/>
      <c r="F66" s="38">
        <v>80000000</v>
      </c>
      <c r="G66" s="46">
        <f t="shared" si="2"/>
        <v>46531881.72</v>
      </c>
      <c r="H66" s="41">
        <v>33468118.28</v>
      </c>
      <c r="I66" s="44">
        <f>G66/F66</f>
        <v>0.5816485215</v>
      </c>
      <c r="J66" s="32">
        <f>8/12</f>
        <v>0.6666666666666666</v>
      </c>
      <c r="K66" s="24">
        <f aca="true" t="shared" si="4" ref="K66:K129">I66-J66</f>
        <v>-0.08501814516666661</v>
      </c>
    </row>
    <row r="67" spans="1:11" s="2" customFormat="1" ht="18" customHeight="1">
      <c r="A67" s="10">
        <v>1</v>
      </c>
      <c r="B67" s="11" t="s">
        <v>156</v>
      </c>
      <c r="C67" s="10" t="s">
        <v>157</v>
      </c>
      <c r="D67" s="11" t="s">
        <v>25</v>
      </c>
      <c r="E67" s="12">
        <v>219298</v>
      </c>
      <c r="F67" s="19">
        <v>900000</v>
      </c>
      <c r="G67" s="19">
        <v>900000</v>
      </c>
      <c r="H67" s="19">
        <v>0</v>
      </c>
      <c r="I67" s="65">
        <v>1</v>
      </c>
      <c r="J67" s="26">
        <v>0.6666666666666666</v>
      </c>
      <c r="K67" s="24">
        <f t="shared" si="4"/>
        <v>0.33333333333333337</v>
      </c>
    </row>
    <row r="68" spans="1:11" s="3" customFormat="1" ht="18" customHeight="1">
      <c r="A68" s="12">
        <v>2</v>
      </c>
      <c r="B68" s="11" t="s">
        <v>158</v>
      </c>
      <c r="C68" s="10" t="s">
        <v>159</v>
      </c>
      <c r="D68" s="11" t="s">
        <v>25</v>
      </c>
      <c r="E68" s="12">
        <v>219320</v>
      </c>
      <c r="F68" s="19">
        <v>150000</v>
      </c>
      <c r="G68" s="19">
        <v>150000</v>
      </c>
      <c r="H68" s="19">
        <v>0</v>
      </c>
      <c r="I68" s="65">
        <v>1</v>
      </c>
      <c r="J68" s="26">
        <v>0.6666666666666666</v>
      </c>
      <c r="K68" s="24">
        <f t="shared" si="4"/>
        <v>0.33333333333333337</v>
      </c>
    </row>
    <row r="69" spans="1:11" s="2" customFormat="1" ht="18" customHeight="1">
      <c r="A69" s="74">
        <v>3</v>
      </c>
      <c r="B69" s="11" t="s">
        <v>160</v>
      </c>
      <c r="C69" s="10" t="s">
        <v>161</v>
      </c>
      <c r="D69" s="11" t="s">
        <v>95</v>
      </c>
      <c r="E69" s="12">
        <v>219211</v>
      </c>
      <c r="F69" s="19">
        <v>60000</v>
      </c>
      <c r="G69" s="19">
        <v>59550</v>
      </c>
      <c r="H69" s="19">
        <v>450</v>
      </c>
      <c r="I69" s="65">
        <v>0.9925</v>
      </c>
      <c r="J69" s="26">
        <v>0.6666666666666666</v>
      </c>
      <c r="K69" s="24">
        <f t="shared" si="4"/>
        <v>0.3258333333333334</v>
      </c>
    </row>
    <row r="70" spans="1:11" s="2" customFormat="1" ht="18" customHeight="1">
      <c r="A70" s="12">
        <v>4</v>
      </c>
      <c r="B70" s="11" t="s">
        <v>162</v>
      </c>
      <c r="C70" s="10" t="s">
        <v>163</v>
      </c>
      <c r="D70" s="11" t="s">
        <v>28</v>
      </c>
      <c r="E70" s="12">
        <v>219244</v>
      </c>
      <c r="F70" s="19">
        <v>10000</v>
      </c>
      <c r="G70" s="19">
        <v>9924.3</v>
      </c>
      <c r="H70" s="19">
        <v>75.7</v>
      </c>
      <c r="I70" s="65">
        <v>0.9924299999999999</v>
      </c>
      <c r="J70" s="26">
        <v>0.6666666666666666</v>
      </c>
      <c r="K70" s="24">
        <f t="shared" si="4"/>
        <v>0.3257633333333333</v>
      </c>
    </row>
    <row r="71" spans="1:11" s="2" customFormat="1" ht="18" customHeight="1">
      <c r="A71" s="74">
        <v>5</v>
      </c>
      <c r="B71" s="11" t="s">
        <v>164</v>
      </c>
      <c r="C71" s="10" t="s">
        <v>165</v>
      </c>
      <c r="D71" s="11" t="s">
        <v>667</v>
      </c>
      <c r="E71" s="12">
        <v>219203</v>
      </c>
      <c r="F71" s="19">
        <v>200000</v>
      </c>
      <c r="G71" s="19">
        <v>193275.43</v>
      </c>
      <c r="H71" s="19">
        <v>6724.57</v>
      </c>
      <c r="I71" s="65">
        <v>0.96637715</v>
      </c>
      <c r="J71" s="26">
        <v>0.6666666666666666</v>
      </c>
      <c r="K71" s="24">
        <f t="shared" si="4"/>
        <v>0.2997104833333334</v>
      </c>
    </row>
    <row r="72" spans="1:11" s="2" customFormat="1" ht="18" customHeight="1">
      <c r="A72" s="12">
        <v>6</v>
      </c>
      <c r="B72" s="11" t="s">
        <v>166</v>
      </c>
      <c r="C72" s="10" t="s">
        <v>167</v>
      </c>
      <c r="D72" s="11" t="s">
        <v>22</v>
      </c>
      <c r="E72" s="12">
        <v>219248</v>
      </c>
      <c r="F72" s="19">
        <v>160000</v>
      </c>
      <c r="G72" s="19">
        <v>152692.01</v>
      </c>
      <c r="H72" s="19">
        <v>7307.99</v>
      </c>
      <c r="I72" s="65">
        <v>0.9543250625</v>
      </c>
      <c r="J72" s="26">
        <v>0.6666666666666666</v>
      </c>
      <c r="K72" s="24">
        <f t="shared" si="4"/>
        <v>0.2876583958333334</v>
      </c>
    </row>
    <row r="73" spans="1:11" s="2" customFormat="1" ht="18" customHeight="1">
      <c r="A73" s="74">
        <v>7</v>
      </c>
      <c r="B73" s="17" t="s">
        <v>168</v>
      </c>
      <c r="C73" s="12" t="s">
        <v>169</v>
      </c>
      <c r="D73" s="17" t="s">
        <v>25</v>
      </c>
      <c r="E73" s="12">
        <v>219310</v>
      </c>
      <c r="F73" s="19">
        <v>150000</v>
      </c>
      <c r="G73" s="19">
        <v>139500</v>
      </c>
      <c r="H73" s="19">
        <v>10500</v>
      </c>
      <c r="I73" s="65">
        <v>0.93</v>
      </c>
      <c r="J73" s="26">
        <v>0.6666666666666666</v>
      </c>
      <c r="K73" s="24">
        <f t="shared" si="4"/>
        <v>0.2633333333333334</v>
      </c>
    </row>
    <row r="74" spans="1:11" s="2" customFormat="1" ht="18" customHeight="1">
      <c r="A74" s="12">
        <v>8</v>
      </c>
      <c r="B74" s="11" t="s">
        <v>179</v>
      </c>
      <c r="C74" s="10" t="s">
        <v>180</v>
      </c>
      <c r="D74" s="11" t="s">
        <v>181</v>
      </c>
      <c r="E74" s="12">
        <v>219060</v>
      </c>
      <c r="F74" s="19">
        <v>29329705.42</v>
      </c>
      <c r="G74" s="19">
        <v>26988044.19</v>
      </c>
      <c r="H74" s="19">
        <v>2341661.23</v>
      </c>
      <c r="I74" s="65">
        <v>0.9201607654605622</v>
      </c>
      <c r="J74" s="26">
        <v>0.6666666666666666</v>
      </c>
      <c r="K74" s="24">
        <f t="shared" si="4"/>
        <v>0.2534940987938956</v>
      </c>
    </row>
    <row r="75" spans="1:11" s="2" customFormat="1" ht="18" customHeight="1">
      <c r="A75" s="74">
        <v>9</v>
      </c>
      <c r="B75" s="11" t="s">
        <v>170</v>
      </c>
      <c r="C75" s="10" t="s">
        <v>171</v>
      </c>
      <c r="D75" s="11" t="s">
        <v>142</v>
      </c>
      <c r="E75" s="12">
        <v>219304</v>
      </c>
      <c r="F75" s="19">
        <v>500000</v>
      </c>
      <c r="G75" s="19">
        <v>500000</v>
      </c>
      <c r="H75" s="19">
        <v>0</v>
      </c>
      <c r="I75" s="65">
        <v>0.90120272</v>
      </c>
      <c r="J75" s="26">
        <v>0.6666666666666666</v>
      </c>
      <c r="K75" s="24">
        <f t="shared" si="4"/>
        <v>0.23453605333333338</v>
      </c>
    </row>
    <row r="76" spans="1:11" s="2" customFormat="1" ht="18" customHeight="1">
      <c r="A76" s="12">
        <v>10</v>
      </c>
      <c r="B76" s="11" t="s">
        <v>172</v>
      </c>
      <c r="C76" s="10" t="s">
        <v>173</v>
      </c>
      <c r="D76" s="11" t="s">
        <v>28</v>
      </c>
      <c r="E76" s="12">
        <v>219196</v>
      </c>
      <c r="F76" s="19">
        <v>16200</v>
      </c>
      <c r="G76" s="19">
        <v>16197</v>
      </c>
      <c r="H76" s="19">
        <v>3</v>
      </c>
      <c r="I76" s="65">
        <v>0.8641358024691358</v>
      </c>
      <c r="J76" s="26">
        <v>0.6666666666666666</v>
      </c>
      <c r="K76" s="24">
        <f t="shared" si="4"/>
        <v>0.19746913580246916</v>
      </c>
    </row>
    <row r="77" spans="1:11" s="2" customFormat="1" ht="18" customHeight="1">
      <c r="A77" s="74">
        <v>11</v>
      </c>
      <c r="B77" s="11" t="s">
        <v>174</v>
      </c>
      <c r="C77" s="10" t="s">
        <v>175</v>
      </c>
      <c r="D77" s="11" t="s">
        <v>176</v>
      </c>
      <c r="E77" s="12">
        <v>219319</v>
      </c>
      <c r="F77" s="19">
        <v>120000</v>
      </c>
      <c r="G77" s="19">
        <v>100010</v>
      </c>
      <c r="H77" s="19">
        <v>19990</v>
      </c>
      <c r="I77" s="65">
        <v>0.8334166666666667</v>
      </c>
      <c r="J77" s="26">
        <v>0.6666666666666666</v>
      </c>
      <c r="K77" s="24">
        <f t="shared" si="4"/>
        <v>0.16675000000000006</v>
      </c>
    </row>
    <row r="78" spans="1:11" s="2" customFormat="1" ht="18" customHeight="1">
      <c r="A78" s="12">
        <v>12</v>
      </c>
      <c r="B78" s="11" t="s">
        <v>177</v>
      </c>
      <c r="C78" s="10" t="s">
        <v>178</v>
      </c>
      <c r="D78" s="11" t="s">
        <v>19</v>
      </c>
      <c r="E78" s="12">
        <v>219386</v>
      </c>
      <c r="F78" s="19">
        <v>40000</v>
      </c>
      <c r="G78" s="19">
        <v>40000</v>
      </c>
      <c r="H78" s="19">
        <v>0</v>
      </c>
      <c r="I78" s="65">
        <v>0.81684025</v>
      </c>
      <c r="J78" s="26">
        <v>0.6666666666666666</v>
      </c>
      <c r="K78" s="24">
        <f t="shared" si="4"/>
        <v>0.15017358333333342</v>
      </c>
    </row>
    <row r="79" spans="1:11" s="2" customFormat="1" ht="18" customHeight="1">
      <c r="A79" s="74">
        <v>13</v>
      </c>
      <c r="B79" s="11" t="s">
        <v>184</v>
      </c>
      <c r="C79" s="10" t="s">
        <v>185</v>
      </c>
      <c r="D79" s="11" t="s">
        <v>25</v>
      </c>
      <c r="E79" s="12">
        <v>219198</v>
      </c>
      <c r="F79" s="19">
        <v>50000</v>
      </c>
      <c r="G79" s="19">
        <v>40027.229999999996</v>
      </c>
      <c r="H79" s="19">
        <v>9972.77</v>
      </c>
      <c r="I79" s="65">
        <v>0.8005445999999999</v>
      </c>
      <c r="J79" s="26">
        <v>0.6666666666666666</v>
      </c>
      <c r="K79" s="24">
        <f t="shared" si="4"/>
        <v>0.1338779333333333</v>
      </c>
    </row>
    <row r="80" spans="1:11" s="2" customFormat="1" ht="18" customHeight="1">
      <c r="A80" s="12">
        <v>14</v>
      </c>
      <c r="B80" s="17" t="s">
        <v>186</v>
      </c>
      <c r="C80" s="12" t="s">
        <v>187</v>
      </c>
      <c r="D80" s="17" t="s">
        <v>95</v>
      </c>
      <c r="E80" s="12">
        <v>219221</v>
      </c>
      <c r="F80" s="19">
        <v>70000</v>
      </c>
      <c r="G80" s="19">
        <v>53100</v>
      </c>
      <c r="H80" s="19">
        <v>16900</v>
      </c>
      <c r="I80" s="65">
        <v>0.7585714285714286</v>
      </c>
      <c r="J80" s="26">
        <v>0.6666666666666666</v>
      </c>
      <c r="K80" s="24">
        <f t="shared" si="4"/>
        <v>0.09190476190476193</v>
      </c>
    </row>
    <row r="81" spans="1:11" s="2" customFormat="1" ht="18" customHeight="1">
      <c r="A81" s="74">
        <v>15</v>
      </c>
      <c r="B81" s="11" t="s">
        <v>188</v>
      </c>
      <c r="C81" s="10" t="s">
        <v>189</v>
      </c>
      <c r="D81" s="11" t="s">
        <v>118</v>
      </c>
      <c r="E81" s="12">
        <v>219311</v>
      </c>
      <c r="F81" s="19">
        <v>300000</v>
      </c>
      <c r="G81" s="19">
        <v>220000</v>
      </c>
      <c r="H81" s="19">
        <v>80000</v>
      </c>
      <c r="I81" s="65">
        <v>0.7333333333333333</v>
      </c>
      <c r="J81" s="26">
        <v>0.6666666666666666</v>
      </c>
      <c r="K81" s="24">
        <f t="shared" si="4"/>
        <v>0.06666666666666665</v>
      </c>
    </row>
    <row r="82" spans="1:11" s="2" customFormat="1" ht="18" customHeight="1">
      <c r="A82" s="12">
        <v>16</v>
      </c>
      <c r="B82" s="11" t="s">
        <v>190</v>
      </c>
      <c r="C82" s="10" t="s">
        <v>191</v>
      </c>
      <c r="D82" s="11" t="s">
        <v>115</v>
      </c>
      <c r="E82" s="12">
        <v>219228</v>
      </c>
      <c r="F82" s="19">
        <v>250000</v>
      </c>
      <c r="G82" s="19">
        <v>187730.05</v>
      </c>
      <c r="H82" s="19">
        <v>62269.95</v>
      </c>
      <c r="I82" s="65">
        <v>0.7232597199999999</v>
      </c>
      <c r="J82" s="26">
        <v>0.6666666666666666</v>
      </c>
      <c r="K82" s="24">
        <f t="shared" si="4"/>
        <v>0.05659305333333331</v>
      </c>
    </row>
    <row r="83" spans="1:11" s="2" customFormat="1" ht="18" customHeight="1">
      <c r="A83" s="74">
        <v>17</v>
      </c>
      <c r="B83" s="11" t="s">
        <v>192</v>
      </c>
      <c r="C83" s="10" t="s">
        <v>193</v>
      </c>
      <c r="D83" s="11" t="s">
        <v>22</v>
      </c>
      <c r="E83" s="12">
        <v>219219</v>
      </c>
      <c r="F83" s="19">
        <v>400000</v>
      </c>
      <c r="G83" s="19">
        <v>400000</v>
      </c>
      <c r="H83" s="19">
        <v>0</v>
      </c>
      <c r="I83" s="65">
        <v>0.6923669</v>
      </c>
      <c r="J83" s="26">
        <v>0.6666666666666666</v>
      </c>
      <c r="K83" s="24">
        <f t="shared" si="4"/>
        <v>0.025700233333333378</v>
      </c>
    </row>
    <row r="84" spans="1:11" s="2" customFormat="1" ht="18" customHeight="1">
      <c r="A84" s="12">
        <v>18</v>
      </c>
      <c r="B84" s="11" t="s">
        <v>194</v>
      </c>
      <c r="C84" s="10" t="s">
        <v>195</v>
      </c>
      <c r="D84" s="11" t="s">
        <v>196</v>
      </c>
      <c r="E84" s="12">
        <v>219295</v>
      </c>
      <c r="F84" s="19">
        <v>81504.81</v>
      </c>
      <c r="G84" s="19">
        <v>54104.99</v>
      </c>
      <c r="H84" s="19">
        <v>27399.82</v>
      </c>
      <c r="I84" s="65">
        <v>0.6638257300397363</v>
      </c>
      <c r="J84" s="26">
        <v>0.6666666666666666</v>
      </c>
      <c r="K84" s="24">
        <f t="shared" si="4"/>
        <v>-0.0028409366269303016</v>
      </c>
    </row>
    <row r="85" spans="1:11" s="3" customFormat="1" ht="18" customHeight="1">
      <c r="A85" s="74">
        <v>19</v>
      </c>
      <c r="B85" s="11" t="s">
        <v>197</v>
      </c>
      <c r="C85" s="10" t="s">
        <v>198</v>
      </c>
      <c r="D85" s="11" t="s">
        <v>667</v>
      </c>
      <c r="E85" s="12">
        <v>219200</v>
      </c>
      <c r="F85" s="19">
        <v>300000</v>
      </c>
      <c r="G85" s="19">
        <v>226531.76</v>
      </c>
      <c r="H85" s="19">
        <v>73468.24</v>
      </c>
      <c r="I85" s="65">
        <v>0.6585346333333334</v>
      </c>
      <c r="J85" s="26">
        <v>0.6666666666666666</v>
      </c>
      <c r="K85" s="24">
        <f t="shared" si="4"/>
        <v>-0.008132033333333233</v>
      </c>
    </row>
    <row r="86" spans="1:11" s="2" customFormat="1" ht="18" customHeight="1">
      <c r="A86" s="12">
        <v>20</v>
      </c>
      <c r="B86" s="11" t="s">
        <v>199</v>
      </c>
      <c r="C86" s="10" t="s">
        <v>200</v>
      </c>
      <c r="D86" s="11" t="s">
        <v>135</v>
      </c>
      <c r="E86" s="12">
        <v>219293</v>
      </c>
      <c r="F86" s="19">
        <v>320000</v>
      </c>
      <c r="G86" s="19">
        <v>265174.17</v>
      </c>
      <c r="H86" s="19">
        <v>54825.83</v>
      </c>
      <c r="I86" s="65">
        <v>0.65086928125</v>
      </c>
      <c r="J86" s="26">
        <v>0.6666666666666666</v>
      </c>
      <c r="K86" s="24">
        <f t="shared" si="4"/>
        <v>-0.015797385416666643</v>
      </c>
    </row>
    <row r="87" spans="1:11" s="3" customFormat="1" ht="18" customHeight="1">
      <c r="A87" s="74">
        <v>21</v>
      </c>
      <c r="B87" s="17" t="s">
        <v>201</v>
      </c>
      <c r="C87" s="12" t="s">
        <v>202</v>
      </c>
      <c r="D87" s="17" t="s">
        <v>118</v>
      </c>
      <c r="E87" s="12">
        <v>219309</v>
      </c>
      <c r="F87" s="19">
        <v>200000</v>
      </c>
      <c r="G87" s="19">
        <v>143769.55</v>
      </c>
      <c r="H87" s="19">
        <v>56230.45</v>
      </c>
      <c r="I87" s="65">
        <v>0.6412991</v>
      </c>
      <c r="J87" s="26">
        <v>0.6666666666666666</v>
      </c>
      <c r="K87" s="24">
        <f t="shared" si="4"/>
        <v>-0.02536756666666662</v>
      </c>
    </row>
    <row r="88" spans="1:11" s="3" customFormat="1" ht="18" customHeight="1">
      <c r="A88" s="12">
        <v>22</v>
      </c>
      <c r="B88" s="11" t="s">
        <v>203</v>
      </c>
      <c r="C88" s="10" t="s">
        <v>204</v>
      </c>
      <c r="D88" s="11" t="s">
        <v>205</v>
      </c>
      <c r="E88" s="12">
        <v>219306</v>
      </c>
      <c r="F88" s="19">
        <v>70000</v>
      </c>
      <c r="G88" s="19">
        <v>53506.009999999995</v>
      </c>
      <c r="H88" s="19">
        <v>16493.99</v>
      </c>
      <c r="I88" s="65">
        <v>0.617948</v>
      </c>
      <c r="J88" s="26">
        <v>0.6666666666666666</v>
      </c>
      <c r="K88" s="24">
        <f t="shared" si="4"/>
        <v>-0.04871866666666658</v>
      </c>
    </row>
    <row r="89" spans="1:11" s="3" customFormat="1" ht="18" customHeight="1">
      <c r="A89" s="74">
        <v>23</v>
      </c>
      <c r="B89" s="11" t="s">
        <v>206</v>
      </c>
      <c r="C89" s="10" t="s">
        <v>207</v>
      </c>
      <c r="D89" s="11" t="s">
        <v>55</v>
      </c>
      <c r="E89" s="12">
        <v>219099</v>
      </c>
      <c r="F89" s="19">
        <v>10000</v>
      </c>
      <c r="G89" s="19">
        <v>9827.51</v>
      </c>
      <c r="H89" s="19">
        <v>172.49</v>
      </c>
      <c r="I89" s="65">
        <v>0.5873</v>
      </c>
      <c r="J89" s="26">
        <v>0.6666666666666666</v>
      </c>
      <c r="K89" s="24">
        <f t="shared" si="4"/>
        <v>-0.07936666666666659</v>
      </c>
    </row>
    <row r="90" spans="1:11" s="3" customFormat="1" ht="18" customHeight="1">
      <c r="A90" s="12">
        <v>24</v>
      </c>
      <c r="B90" s="11" t="s">
        <v>208</v>
      </c>
      <c r="C90" s="10" t="s">
        <v>209</v>
      </c>
      <c r="D90" s="11" t="s">
        <v>118</v>
      </c>
      <c r="E90" s="12">
        <v>219204</v>
      </c>
      <c r="F90" s="19">
        <v>3000000</v>
      </c>
      <c r="G90" s="19">
        <v>1851444.29</v>
      </c>
      <c r="H90" s="19">
        <v>1148555.71</v>
      </c>
      <c r="I90" s="65">
        <v>0.5694741966666667</v>
      </c>
      <c r="J90" s="26">
        <v>0.6666666666666666</v>
      </c>
      <c r="K90" s="24">
        <f t="shared" si="4"/>
        <v>-0.09719246999999998</v>
      </c>
    </row>
    <row r="91" spans="1:11" s="3" customFormat="1" ht="18" customHeight="1">
      <c r="A91" s="74">
        <v>25</v>
      </c>
      <c r="B91" s="11" t="s">
        <v>210</v>
      </c>
      <c r="C91" s="10" t="s">
        <v>211</v>
      </c>
      <c r="D91" s="11" t="s">
        <v>212</v>
      </c>
      <c r="E91" s="12">
        <v>219416</v>
      </c>
      <c r="F91" s="19">
        <v>300000</v>
      </c>
      <c r="G91" s="19">
        <v>164646.08</v>
      </c>
      <c r="H91" s="19">
        <v>135353.92</v>
      </c>
      <c r="I91" s="65">
        <v>0.5526666666666666</v>
      </c>
      <c r="J91" s="26">
        <v>0.6666666666666666</v>
      </c>
      <c r="K91" s="24">
        <f t="shared" si="4"/>
        <v>-0.11399999999999999</v>
      </c>
    </row>
    <row r="92" spans="1:11" s="3" customFormat="1" ht="18" customHeight="1">
      <c r="A92" s="12">
        <v>26</v>
      </c>
      <c r="B92" s="11" t="s">
        <v>213</v>
      </c>
      <c r="C92" s="10" t="s">
        <v>214</v>
      </c>
      <c r="D92" s="11" t="s">
        <v>28</v>
      </c>
      <c r="E92" s="12">
        <v>219232</v>
      </c>
      <c r="F92" s="19">
        <v>75000</v>
      </c>
      <c r="G92" s="19">
        <v>63231.770000000004</v>
      </c>
      <c r="H92" s="19">
        <v>11768.23</v>
      </c>
      <c r="I92" s="65">
        <v>0.5480149333333334</v>
      </c>
      <c r="J92" s="26">
        <v>0.6666666666666666</v>
      </c>
      <c r="K92" s="24">
        <f t="shared" si="4"/>
        <v>-0.11865173333333323</v>
      </c>
    </row>
    <row r="93" spans="1:11" s="3" customFormat="1" ht="18" customHeight="1">
      <c r="A93" s="74">
        <v>27</v>
      </c>
      <c r="B93" s="11" t="s">
        <v>215</v>
      </c>
      <c r="C93" s="10" t="s">
        <v>216</v>
      </c>
      <c r="D93" s="11" t="s">
        <v>135</v>
      </c>
      <c r="E93" s="12">
        <v>219243</v>
      </c>
      <c r="F93" s="19">
        <v>60000</v>
      </c>
      <c r="G93" s="19">
        <v>47730</v>
      </c>
      <c r="H93" s="19">
        <v>12270</v>
      </c>
      <c r="I93" s="65">
        <v>0.5453333333333333</v>
      </c>
      <c r="J93" s="26">
        <v>0.6666666666666666</v>
      </c>
      <c r="K93" s="24">
        <f t="shared" si="4"/>
        <v>-0.1213333333333333</v>
      </c>
    </row>
    <row r="94" spans="1:11" s="3" customFormat="1" ht="18" customHeight="1">
      <c r="A94" s="12">
        <v>28</v>
      </c>
      <c r="B94" s="17" t="s">
        <v>217</v>
      </c>
      <c r="C94" s="12" t="s">
        <v>218</v>
      </c>
      <c r="D94" s="17" t="s">
        <v>95</v>
      </c>
      <c r="E94" s="12">
        <v>219247</v>
      </c>
      <c r="F94" s="19">
        <v>150000</v>
      </c>
      <c r="G94" s="19">
        <v>88993.72</v>
      </c>
      <c r="H94" s="19">
        <v>61006.28</v>
      </c>
      <c r="I94" s="65">
        <v>0.5389581333333333</v>
      </c>
      <c r="J94" s="26">
        <v>0.6666666666666666</v>
      </c>
      <c r="K94" s="24">
        <f t="shared" si="4"/>
        <v>-0.12770853333333332</v>
      </c>
    </row>
    <row r="95" spans="1:11" s="2" customFormat="1" ht="18" customHeight="1">
      <c r="A95" s="74">
        <v>29</v>
      </c>
      <c r="B95" s="11" t="s">
        <v>219</v>
      </c>
      <c r="C95" s="10" t="s">
        <v>220</v>
      </c>
      <c r="D95" s="11" t="s">
        <v>19</v>
      </c>
      <c r="E95" s="12">
        <v>219234</v>
      </c>
      <c r="F95" s="19">
        <v>50000</v>
      </c>
      <c r="G95" s="19">
        <v>36576</v>
      </c>
      <c r="H95" s="19">
        <v>13424</v>
      </c>
      <c r="I95" s="65">
        <v>0.5304</v>
      </c>
      <c r="J95" s="26">
        <v>0.6666666666666666</v>
      </c>
      <c r="K95" s="24">
        <f t="shared" si="4"/>
        <v>-0.13626666666666665</v>
      </c>
    </row>
    <row r="96" spans="1:11" s="2" customFormat="1" ht="18" customHeight="1">
      <c r="A96" s="12">
        <v>30</v>
      </c>
      <c r="B96" s="11" t="s">
        <v>221</v>
      </c>
      <c r="C96" s="10" t="s">
        <v>222</v>
      </c>
      <c r="D96" s="11" t="s">
        <v>22</v>
      </c>
      <c r="E96" s="12">
        <v>219241</v>
      </c>
      <c r="F96" s="19">
        <v>40000</v>
      </c>
      <c r="G96" s="19">
        <v>23898.620000000003</v>
      </c>
      <c r="H96" s="19">
        <v>16101.38</v>
      </c>
      <c r="I96" s="65">
        <v>0.5147404999999999</v>
      </c>
      <c r="J96" s="26">
        <v>0.6666666666666666</v>
      </c>
      <c r="K96" s="24">
        <f t="shared" si="4"/>
        <v>-0.1519261666666667</v>
      </c>
    </row>
    <row r="97" spans="1:11" s="2" customFormat="1" ht="18" customHeight="1">
      <c r="A97" s="74">
        <v>31</v>
      </c>
      <c r="B97" s="11" t="s">
        <v>223</v>
      </c>
      <c r="C97" s="10" t="s">
        <v>224</v>
      </c>
      <c r="D97" s="11" t="s">
        <v>95</v>
      </c>
      <c r="E97" s="12">
        <v>219307</v>
      </c>
      <c r="F97" s="19">
        <v>460000</v>
      </c>
      <c r="G97" s="19">
        <v>309563.41000000003</v>
      </c>
      <c r="H97" s="19">
        <v>150436.59</v>
      </c>
      <c r="I97" s="65">
        <v>0.5036693695652174</v>
      </c>
      <c r="J97" s="26">
        <v>0.6666666666666666</v>
      </c>
      <c r="K97" s="24">
        <f t="shared" si="4"/>
        <v>-0.16299729710144928</v>
      </c>
    </row>
    <row r="98" spans="1:11" s="2" customFormat="1" ht="18" customHeight="1">
      <c r="A98" s="12">
        <v>32</v>
      </c>
      <c r="B98" s="11" t="s">
        <v>225</v>
      </c>
      <c r="C98" s="10" t="s">
        <v>226</v>
      </c>
      <c r="D98" s="11" t="s">
        <v>123</v>
      </c>
      <c r="E98" s="12">
        <v>219314</v>
      </c>
      <c r="F98" s="19">
        <v>50000</v>
      </c>
      <c r="G98" s="19">
        <v>49330.34</v>
      </c>
      <c r="H98" s="19">
        <v>669.66</v>
      </c>
      <c r="I98" s="65">
        <v>0.4997132</v>
      </c>
      <c r="J98" s="26">
        <v>0.6666666666666666</v>
      </c>
      <c r="K98" s="24">
        <f t="shared" si="4"/>
        <v>-0.1669534666666666</v>
      </c>
    </row>
    <row r="99" spans="1:11" s="2" customFormat="1" ht="18" customHeight="1">
      <c r="A99" s="74">
        <v>33</v>
      </c>
      <c r="B99" s="11" t="s">
        <v>227</v>
      </c>
      <c r="C99" s="10" t="s">
        <v>228</v>
      </c>
      <c r="D99" s="11" t="s">
        <v>25</v>
      </c>
      <c r="E99" s="12">
        <v>219235</v>
      </c>
      <c r="F99" s="19">
        <v>350000</v>
      </c>
      <c r="G99" s="19">
        <v>211231.4</v>
      </c>
      <c r="H99" s="19">
        <v>138768.6</v>
      </c>
      <c r="I99" s="65">
        <v>0.4955232857142857</v>
      </c>
      <c r="J99" s="26">
        <v>0.6666666666666666</v>
      </c>
      <c r="K99" s="24">
        <f t="shared" si="4"/>
        <v>-0.1711433809523809</v>
      </c>
    </row>
    <row r="100" spans="1:11" s="2" customFormat="1" ht="18" customHeight="1">
      <c r="A100" s="12">
        <v>34</v>
      </c>
      <c r="B100" s="11" t="s">
        <v>229</v>
      </c>
      <c r="C100" s="10" t="s">
        <v>230</v>
      </c>
      <c r="D100" s="11" t="s">
        <v>231</v>
      </c>
      <c r="E100" s="12">
        <v>219317</v>
      </c>
      <c r="F100" s="19">
        <v>20000</v>
      </c>
      <c r="G100" s="19">
        <v>14659.2</v>
      </c>
      <c r="H100" s="19">
        <v>5340.8</v>
      </c>
      <c r="I100" s="65">
        <v>0.48721000000000003</v>
      </c>
      <c r="J100" s="26">
        <v>0.6666666666666666</v>
      </c>
      <c r="K100" s="24">
        <f t="shared" si="4"/>
        <v>-0.1794566666666666</v>
      </c>
    </row>
    <row r="101" spans="1:11" s="2" customFormat="1" ht="18" customHeight="1">
      <c r="A101" s="74">
        <v>35</v>
      </c>
      <c r="B101" s="17" t="s">
        <v>232</v>
      </c>
      <c r="C101" s="12" t="s">
        <v>233</v>
      </c>
      <c r="D101" s="17" t="s">
        <v>145</v>
      </c>
      <c r="E101" s="12">
        <v>219231</v>
      </c>
      <c r="F101" s="19">
        <v>65000</v>
      </c>
      <c r="G101" s="19">
        <v>35348.28</v>
      </c>
      <c r="H101" s="19">
        <v>29651.72</v>
      </c>
      <c r="I101" s="65">
        <v>0.46398953846153845</v>
      </c>
      <c r="J101" s="26">
        <v>0.6666666666666666</v>
      </c>
      <c r="K101" s="24">
        <f t="shared" si="4"/>
        <v>-0.20267712820512818</v>
      </c>
    </row>
    <row r="102" spans="1:11" s="2" customFormat="1" ht="18" customHeight="1">
      <c r="A102" s="12">
        <v>36</v>
      </c>
      <c r="B102" s="11" t="s">
        <v>234</v>
      </c>
      <c r="C102" s="10" t="s">
        <v>235</v>
      </c>
      <c r="D102" s="11" t="s">
        <v>142</v>
      </c>
      <c r="E102" s="12">
        <v>219225</v>
      </c>
      <c r="F102" s="19">
        <v>30000</v>
      </c>
      <c r="G102" s="19">
        <v>12915.529999999999</v>
      </c>
      <c r="H102" s="19">
        <v>17084.47</v>
      </c>
      <c r="I102" s="65">
        <v>0.43051766666666663</v>
      </c>
      <c r="J102" s="26">
        <v>0.6666666666666666</v>
      </c>
      <c r="K102" s="24">
        <f t="shared" si="4"/>
        <v>-0.236149</v>
      </c>
    </row>
    <row r="103" spans="1:11" s="2" customFormat="1" ht="18" customHeight="1">
      <c r="A103" s="74">
        <v>37</v>
      </c>
      <c r="B103" s="11" t="s">
        <v>236</v>
      </c>
      <c r="C103" s="10" t="s">
        <v>237</v>
      </c>
      <c r="D103" s="11" t="s">
        <v>95</v>
      </c>
      <c r="E103" s="12">
        <v>219097</v>
      </c>
      <c r="F103" s="19">
        <v>10000</v>
      </c>
      <c r="G103" s="19">
        <v>7116.57</v>
      </c>
      <c r="H103" s="19">
        <v>2883.43</v>
      </c>
      <c r="I103" s="65">
        <v>0.429994</v>
      </c>
      <c r="J103" s="26">
        <v>0.6666666666666666</v>
      </c>
      <c r="K103" s="24">
        <f t="shared" si="4"/>
        <v>-0.23667266666666664</v>
      </c>
    </row>
    <row r="104" spans="1:11" s="2" customFormat="1" ht="18" customHeight="1">
      <c r="A104" s="12">
        <v>38</v>
      </c>
      <c r="B104" s="11" t="s">
        <v>238</v>
      </c>
      <c r="C104" s="10" t="s">
        <v>239</v>
      </c>
      <c r="D104" s="11" t="s">
        <v>135</v>
      </c>
      <c r="E104" s="12">
        <v>219220</v>
      </c>
      <c r="F104" s="19">
        <v>400000</v>
      </c>
      <c r="G104" s="19">
        <v>190254.1</v>
      </c>
      <c r="H104" s="19">
        <v>209745.9</v>
      </c>
      <c r="I104" s="65">
        <v>0.42149775</v>
      </c>
      <c r="J104" s="26">
        <v>0.6666666666666666</v>
      </c>
      <c r="K104" s="24">
        <f t="shared" si="4"/>
        <v>-0.24516891666666663</v>
      </c>
    </row>
    <row r="105" spans="1:11" s="3" customFormat="1" ht="18" customHeight="1">
      <c r="A105" s="74">
        <v>39</v>
      </c>
      <c r="B105" s="11" t="s">
        <v>240</v>
      </c>
      <c r="C105" s="10" t="s">
        <v>241</v>
      </c>
      <c r="D105" s="11" t="s">
        <v>22</v>
      </c>
      <c r="E105" s="12">
        <v>219197</v>
      </c>
      <c r="F105" s="19">
        <v>270000</v>
      </c>
      <c r="G105" s="19">
        <v>137550.7</v>
      </c>
      <c r="H105" s="19">
        <v>132449.3</v>
      </c>
      <c r="I105" s="65">
        <v>0.410649037037037</v>
      </c>
      <c r="J105" s="26">
        <v>0.6666666666666666</v>
      </c>
      <c r="K105" s="24">
        <f t="shared" si="4"/>
        <v>-0.25601762962962965</v>
      </c>
    </row>
    <row r="106" spans="1:11" s="1" customFormat="1" ht="18" customHeight="1">
      <c r="A106" s="12">
        <v>40</v>
      </c>
      <c r="B106" s="11" t="s">
        <v>242</v>
      </c>
      <c r="C106" s="10" t="s">
        <v>243</v>
      </c>
      <c r="D106" s="11" t="s">
        <v>115</v>
      </c>
      <c r="E106" s="12">
        <v>219242</v>
      </c>
      <c r="F106" s="19">
        <v>40000</v>
      </c>
      <c r="G106" s="19">
        <v>20250.75</v>
      </c>
      <c r="H106" s="19">
        <v>19749.25</v>
      </c>
      <c r="I106" s="65">
        <v>0.40672125</v>
      </c>
      <c r="J106" s="26">
        <v>0.6666666666666666</v>
      </c>
      <c r="K106" s="24">
        <f t="shared" si="4"/>
        <v>-0.25994541666666665</v>
      </c>
    </row>
    <row r="107" spans="1:11" s="3" customFormat="1" ht="18" customHeight="1">
      <c r="A107" s="74">
        <v>41</v>
      </c>
      <c r="B107" s="11" t="s">
        <v>244</v>
      </c>
      <c r="C107" s="10" t="s">
        <v>245</v>
      </c>
      <c r="D107" s="11" t="s">
        <v>246</v>
      </c>
      <c r="E107" s="12">
        <v>219300</v>
      </c>
      <c r="F107" s="19">
        <v>450000</v>
      </c>
      <c r="G107" s="19">
        <v>289205.87</v>
      </c>
      <c r="H107" s="19">
        <v>160794.13</v>
      </c>
      <c r="I107" s="65">
        <v>0.3939879555555556</v>
      </c>
      <c r="J107" s="26">
        <v>0.6666666666666666</v>
      </c>
      <c r="K107" s="24">
        <f t="shared" si="4"/>
        <v>-0.272678711111111</v>
      </c>
    </row>
    <row r="108" spans="1:11" s="2" customFormat="1" ht="18" customHeight="1">
      <c r="A108" s="12">
        <v>42</v>
      </c>
      <c r="B108" s="17" t="s">
        <v>247</v>
      </c>
      <c r="C108" s="12" t="s">
        <v>248</v>
      </c>
      <c r="D108" s="17" t="s">
        <v>95</v>
      </c>
      <c r="E108" s="12">
        <v>219308</v>
      </c>
      <c r="F108" s="19">
        <v>560000</v>
      </c>
      <c r="G108" s="19">
        <v>344568.97</v>
      </c>
      <c r="H108" s="19">
        <v>215431.03</v>
      </c>
      <c r="I108" s="65">
        <v>0.392728125</v>
      </c>
      <c r="J108" s="26">
        <v>0.6666666666666666</v>
      </c>
      <c r="K108" s="24">
        <f t="shared" si="4"/>
        <v>-0.27393854166666665</v>
      </c>
    </row>
    <row r="109" spans="1:11" s="3" customFormat="1" ht="18" customHeight="1">
      <c r="A109" s="74">
        <v>43</v>
      </c>
      <c r="B109" s="11" t="s">
        <v>249</v>
      </c>
      <c r="C109" s="10" t="s">
        <v>250</v>
      </c>
      <c r="D109" s="11" t="s">
        <v>95</v>
      </c>
      <c r="E109" s="12">
        <v>219315</v>
      </c>
      <c r="F109" s="19">
        <v>150000</v>
      </c>
      <c r="G109" s="19">
        <v>98242.98000000001</v>
      </c>
      <c r="H109" s="19">
        <v>51757.02</v>
      </c>
      <c r="I109" s="65">
        <v>0.36950333333333335</v>
      </c>
      <c r="J109" s="26">
        <v>0.6666666666666666</v>
      </c>
      <c r="K109" s="24">
        <f t="shared" si="4"/>
        <v>-0.2971633333333333</v>
      </c>
    </row>
    <row r="110" spans="1:11" s="3" customFormat="1" ht="18" customHeight="1">
      <c r="A110" s="12">
        <v>44</v>
      </c>
      <c r="B110" s="11" t="s">
        <v>251</v>
      </c>
      <c r="C110" s="10" t="s">
        <v>252</v>
      </c>
      <c r="D110" s="11" t="s">
        <v>22</v>
      </c>
      <c r="E110" s="12">
        <v>219207</v>
      </c>
      <c r="F110" s="19">
        <v>90000</v>
      </c>
      <c r="G110" s="19">
        <v>60197.81</v>
      </c>
      <c r="H110" s="19">
        <v>29802.19</v>
      </c>
      <c r="I110" s="65">
        <v>0.3635388888888889</v>
      </c>
      <c r="J110" s="26">
        <v>0.6666666666666666</v>
      </c>
      <c r="K110" s="24">
        <f t="shared" si="4"/>
        <v>-0.3031277777777777</v>
      </c>
    </row>
    <row r="111" spans="1:11" s="3" customFormat="1" ht="18" customHeight="1">
      <c r="A111" s="74">
        <v>45</v>
      </c>
      <c r="B111" s="11" t="s">
        <v>253</v>
      </c>
      <c r="C111" s="10" t="s">
        <v>254</v>
      </c>
      <c r="D111" s="11" t="s">
        <v>58</v>
      </c>
      <c r="E111" s="12">
        <v>219250</v>
      </c>
      <c r="F111" s="19">
        <v>200000</v>
      </c>
      <c r="G111" s="19">
        <v>111638.32</v>
      </c>
      <c r="H111" s="19">
        <v>88361.68</v>
      </c>
      <c r="I111" s="65">
        <v>0.36176205</v>
      </c>
      <c r="J111" s="26">
        <v>0.6666666666666666</v>
      </c>
      <c r="K111" s="24">
        <f t="shared" si="4"/>
        <v>-0.30490461666666663</v>
      </c>
    </row>
    <row r="112" spans="1:11" s="3" customFormat="1" ht="18" customHeight="1">
      <c r="A112" s="12">
        <v>46</v>
      </c>
      <c r="B112" s="11" t="s">
        <v>255</v>
      </c>
      <c r="C112" s="10" t="s">
        <v>256</v>
      </c>
      <c r="D112" s="11" t="s">
        <v>95</v>
      </c>
      <c r="E112" s="12">
        <v>219230</v>
      </c>
      <c r="F112" s="19">
        <v>41000</v>
      </c>
      <c r="G112" s="19">
        <v>14828.119999999999</v>
      </c>
      <c r="H112" s="19">
        <v>26171.88</v>
      </c>
      <c r="I112" s="65">
        <v>0.3616614634146341</v>
      </c>
      <c r="J112" s="26">
        <v>0.6666666666666666</v>
      </c>
      <c r="K112" s="24">
        <f t="shared" si="4"/>
        <v>-0.3050052032520325</v>
      </c>
    </row>
    <row r="113" spans="1:11" s="3" customFormat="1" ht="18" customHeight="1">
      <c r="A113" s="74">
        <v>47</v>
      </c>
      <c r="B113" s="11" t="s">
        <v>257</v>
      </c>
      <c r="C113" s="10" t="s">
        <v>169</v>
      </c>
      <c r="D113" s="11" t="s">
        <v>25</v>
      </c>
      <c r="E113" s="12">
        <v>219233</v>
      </c>
      <c r="F113" s="19">
        <v>460000</v>
      </c>
      <c r="G113" s="19">
        <v>233922.52</v>
      </c>
      <c r="H113" s="19">
        <v>226077.48</v>
      </c>
      <c r="I113" s="65">
        <v>0.361362</v>
      </c>
      <c r="J113" s="26">
        <v>0.6666666666666666</v>
      </c>
      <c r="K113" s="24">
        <f t="shared" si="4"/>
        <v>-0.3053046666666666</v>
      </c>
    </row>
    <row r="114" spans="1:11" s="3" customFormat="1" ht="18" customHeight="1">
      <c r="A114" s="12">
        <v>48</v>
      </c>
      <c r="B114" s="11" t="s">
        <v>258</v>
      </c>
      <c r="C114" s="10" t="s">
        <v>259</v>
      </c>
      <c r="D114" s="11" t="s">
        <v>25</v>
      </c>
      <c r="E114" s="12">
        <v>219217</v>
      </c>
      <c r="F114" s="19">
        <v>100000</v>
      </c>
      <c r="G114" s="19">
        <v>34445.100000000006</v>
      </c>
      <c r="H114" s="19">
        <v>65554.9</v>
      </c>
      <c r="I114" s="65">
        <v>0.34445100000000006</v>
      </c>
      <c r="J114" s="26">
        <v>0.6666666666666666</v>
      </c>
      <c r="K114" s="24">
        <f t="shared" si="4"/>
        <v>-0.32221566666666657</v>
      </c>
    </row>
    <row r="115" spans="1:11" s="3" customFormat="1" ht="18" customHeight="1">
      <c r="A115" s="74">
        <v>49</v>
      </c>
      <c r="B115" s="17" t="s">
        <v>260</v>
      </c>
      <c r="C115" s="12" t="s">
        <v>261</v>
      </c>
      <c r="D115" s="17" t="s">
        <v>135</v>
      </c>
      <c r="E115" s="12">
        <v>219333</v>
      </c>
      <c r="F115" s="19">
        <v>883009.77</v>
      </c>
      <c r="G115" s="19">
        <v>488704.16000000003</v>
      </c>
      <c r="H115" s="19">
        <v>394305.61</v>
      </c>
      <c r="I115" s="65">
        <v>0.306947566389894</v>
      </c>
      <c r="J115" s="26">
        <v>0.6666666666666666</v>
      </c>
      <c r="K115" s="24">
        <f t="shared" si="4"/>
        <v>-0.3597191002767726</v>
      </c>
    </row>
    <row r="116" spans="1:11" s="3" customFormat="1" ht="18" customHeight="1">
      <c r="A116" s="12">
        <v>50</v>
      </c>
      <c r="B116" s="11" t="s">
        <v>262</v>
      </c>
      <c r="C116" s="10" t="s">
        <v>263</v>
      </c>
      <c r="D116" s="11" t="s">
        <v>115</v>
      </c>
      <c r="E116" s="12">
        <v>219239</v>
      </c>
      <c r="F116" s="19">
        <v>100000</v>
      </c>
      <c r="G116" s="19">
        <v>88831.8</v>
      </c>
      <c r="H116" s="19">
        <v>11168.2</v>
      </c>
      <c r="I116" s="65">
        <v>0.3061</v>
      </c>
      <c r="J116" s="26">
        <v>0.6666666666666666</v>
      </c>
      <c r="K116" s="24">
        <f t="shared" si="4"/>
        <v>-0.36056666666666665</v>
      </c>
    </row>
    <row r="117" spans="1:11" s="3" customFormat="1" ht="18" customHeight="1">
      <c r="A117" s="74">
        <v>51</v>
      </c>
      <c r="B117" s="11" t="s">
        <v>264</v>
      </c>
      <c r="C117" s="10" t="s">
        <v>265</v>
      </c>
      <c r="D117" s="11" t="s">
        <v>19</v>
      </c>
      <c r="E117" s="12">
        <v>219246</v>
      </c>
      <c r="F117" s="19">
        <v>30000</v>
      </c>
      <c r="G117" s="19">
        <v>9728.900000000001</v>
      </c>
      <c r="H117" s="19">
        <v>20271.1</v>
      </c>
      <c r="I117" s="65">
        <v>0.3009966666666667</v>
      </c>
      <c r="J117" s="26">
        <v>0.6666666666666666</v>
      </c>
      <c r="K117" s="24">
        <f t="shared" si="4"/>
        <v>-0.36566999999999994</v>
      </c>
    </row>
    <row r="118" spans="1:11" s="3" customFormat="1" ht="18" customHeight="1">
      <c r="A118" s="12">
        <v>52</v>
      </c>
      <c r="B118" s="11" t="s">
        <v>266</v>
      </c>
      <c r="C118" s="10" t="s">
        <v>267</v>
      </c>
      <c r="D118" s="11" t="s">
        <v>95</v>
      </c>
      <c r="E118" s="12">
        <v>219224</v>
      </c>
      <c r="F118" s="19">
        <v>175500</v>
      </c>
      <c r="G118" s="19">
        <v>130287.7</v>
      </c>
      <c r="H118" s="19">
        <v>45212.3</v>
      </c>
      <c r="I118" s="65">
        <v>0.29908831908831907</v>
      </c>
      <c r="J118" s="26">
        <v>0.6666666666666666</v>
      </c>
      <c r="K118" s="24">
        <f t="shared" si="4"/>
        <v>-0.36757834757834756</v>
      </c>
    </row>
    <row r="119" spans="1:11" s="3" customFormat="1" ht="18" customHeight="1">
      <c r="A119" s="74">
        <v>53</v>
      </c>
      <c r="B119" s="11" t="s">
        <v>268</v>
      </c>
      <c r="C119" s="10" t="s">
        <v>269</v>
      </c>
      <c r="D119" s="11" t="s">
        <v>95</v>
      </c>
      <c r="E119" s="12">
        <v>219201</v>
      </c>
      <c r="F119" s="19">
        <v>1600000</v>
      </c>
      <c r="G119" s="19">
        <v>819799.72</v>
      </c>
      <c r="H119" s="19">
        <v>780200.28</v>
      </c>
      <c r="I119" s="65">
        <v>0.29864033125</v>
      </c>
      <c r="J119" s="26">
        <v>0.6666666666666666</v>
      </c>
      <c r="K119" s="24">
        <f t="shared" si="4"/>
        <v>-0.36802633541666663</v>
      </c>
    </row>
    <row r="120" spans="1:11" s="3" customFormat="1" ht="18" customHeight="1">
      <c r="A120" s="12">
        <v>54</v>
      </c>
      <c r="B120" s="11" t="s">
        <v>270</v>
      </c>
      <c r="C120" s="10" t="s">
        <v>271</v>
      </c>
      <c r="D120" s="11" t="s">
        <v>123</v>
      </c>
      <c r="E120" s="12">
        <v>219236</v>
      </c>
      <c r="F120" s="19">
        <v>30000</v>
      </c>
      <c r="G120" s="19">
        <v>9160.98</v>
      </c>
      <c r="H120" s="19">
        <v>20839.02</v>
      </c>
      <c r="I120" s="65">
        <v>0.285366</v>
      </c>
      <c r="J120" s="26">
        <v>0.6666666666666666</v>
      </c>
      <c r="K120" s="24">
        <f t="shared" si="4"/>
        <v>-0.3813006666666666</v>
      </c>
    </row>
    <row r="121" spans="1:11" s="3" customFormat="1" ht="18" customHeight="1">
      <c r="A121" s="74">
        <v>55</v>
      </c>
      <c r="B121" s="11" t="s">
        <v>272</v>
      </c>
      <c r="C121" s="10" t="s">
        <v>273</v>
      </c>
      <c r="D121" s="11" t="s">
        <v>25</v>
      </c>
      <c r="E121" s="12">
        <v>219237</v>
      </c>
      <c r="F121" s="19">
        <v>300000</v>
      </c>
      <c r="G121" s="19">
        <v>203418.64</v>
      </c>
      <c r="H121" s="19">
        <v>96581.36</v>
      </c>
      <c r="I121" s="65">
        <v>0.2612138666666667</v>
      </c>
      <c r="J121" s="26">
        <v>0.6666666666666666</v>
      </c>
      <c r="K121" s="24">
        <f t="shared" si="4"/>
        <v>-0.40545279999999995</v>
      </c>
    </row>
    <row r="122" spans="1:11" s="3" customFormat="1" ht="18" customHeight="1">
      <c r="A122" s="12">
        <v>56</v>
      </c>
      <c r="B122" s="17" t="s">
        <v>274</v>
      </c>
      <c r="C122" s="12" t="s">
        <v>275</v>
      </c>
      <c r="D122" s="17" t="s">
        <v>25</v>
      </c>
      <c r="E122" s="12">
        <v>219302</v>
      </c>
      <c r="F122" s="19">
        <v>2063000</v>
      </c>
      <c r="G122" s="19">
        <v>534788.6599999999</v>
      </c>
      <c r="H122" s="19">
        <v>1528211.34</v>
      </c>
      <c r="I122" s="65">
        <v>0.26107610276296656</v>
      </c>
      <c r="J122" s="26">
        <v>0.6666666666666666</v>
      </c>
      <c r="K122" s="24">
        <f t="shared" si="4"/>
        <v>-0.4055905639037001</v>
      </c>
    </row>
    <row r="123" spans="1:11" s="3" customFormat="1" ht="18" customHeight="1">
      <c r="A123" s="74">
        <v>57</v>
      </c>
      <c r="B123" s="11" t="s">
        <v>276</v>
      </c>
      <c r="C123" s="10" t="s">
        <v>277</v>
      </c>
      <c r="D123" s="11" t="s">
        <v>667</v>
      </c>
      <c r="E123" s="12">
        <v>219385</v>
      </c>
      <c r="F123" s="19">
        <v>50000</v>
      </c>
      <c r="G123" s="19">
        <v>26632</v>
      </c>
      <c r="H123" s="19">
        <v>23368</v>
      </c>
      <c r="I123" s="65">
        <v>0.26024</v>
      </c>
      <c r="J123" s="26">
        <v>0.6666666666666666</v>
      </c>
      <c r="K123" s="24">
        <f t="shared" si="4"/>
        <v>-0.4064266666666666</v>
      </c>
    </row>
    <row r="124" spans="1:11" s="3" customFormat="1" ht="18" customHeight="1">
      <c r="A124" s="12">
        <v>58</v>
      </c>
      <c r="B124" s="11" t="s">
        <v>278</v>
      </c>
      <c r="C124" s="10" t="s">
        <v>279</v>
      </c>
      <c r="D124" s="11" t="s">
        <v>123</v>
      </c>
      <c r="E124" s="12">
        <v>219334</v>
      </c>
      <c r="F124" s="19">
        <v>250000</v>
      </c>
      <c r="G124" s="19">
        <v>131156.91999999998</v>
      </c>
      <c r="H124" s="19">
        <v>118843.08</v>
      </c>
      <c r="I124" s="65">
        <v>0.23886919999999995</v>
      </c>
      <c r="J124" s="26">
        <v>0.6666666666666666</v>
      </c>
      <c r="K124" s="24">
        <f t="shared" si="4"/>
        <v>-0.4277974666666667</v>
      </c>
    </row>
    <row r="125" spans="1:11" s="1" customFormat="1" ht="18" customHeight="1">
      <c r="A125" s="74">
        <v>59</v>
      </c>
      <c r="B125" s="11" t="s">
        <v>280</v>
      </c>
      <c r="C125" s="10" t="s">
        <v>281</v>
      </c>
      <c r="D125" s="11" t="s">
        <v>231</v>
      </c>
      <c r="E125" s="12">
        <v>219313</v>
      </c>
      <c r="F125" s="19">
        <v>50000</v>
      </c>
      <c r="G125" s="19">
        <v>16714</v>
      </c>
      <c r="H125" s="19">
        <v>33286</v>
      </c>
      <c r="I125" s="65">
        <v>0.23764</v>
      </c>
      <c r="J125" s="26">
        <v>0.6666666666666666</v>
      </c>
      <c r="K125" s="24">
        <f t="shared" si="4"/>
        <v>-0.42902666666666667</v>
      </c>
    </row>
    <row r="126" spans="1:11" s="3" customFormat="1" ht="18" customHeight="1">
      <c r="A126" s="12">
        <v>60</v>
      </c>
      <c r="B126" s="11" t="s">
        <v>282</v>
      </c>
      <c r="C126" s="10" t="s">
        <v>283</v>
      </c>
      <c r="D126" s="11" t="s">
        <v>22</v>
      </c>
      <c r="E126" s="12">
        <v>219205</v>
      </c>
      <c r="F126" s="19">
        <v>125000</v>
      </c>
      <c r="G126" s="19">
        <v>122190</v>
      </c>
      <c r="H126" s="19">
        <v>2810</v>
      </c>
      <c r="I126" s="65">
        <v>0.22552</v>
      </c>
      <c r="J126" s="26">
        <v>0.6666666666666666</v>
      </c>
      <c r="K126" s="24">
        <f t="shared" si="4"/>
        <v>-0.44114666666666663</v>
      </c>
    </row>
    <row r="127" spans="1:11" s="3" customFormat="1" ht="18" customHeight="1">
      <c r="A127" s="74">
        <v>61</v>
      </c>
      <c r="B127" s="11" t="s">
        <v>284</v>
      </c>
      <c r="C127" s="10" t="s">
        <v>285</v>
      </c>
      <c r="D127" s="11" t="s">
        <v>115</v>
      </c>
      <c r="E127" s="12">
        <v>219337</v>
      </c>
      <c r="F127" s="19">
        <v>113000</v>
      </c>
      <c r="G127" s="19">
        <v>97440</v>
      </c>
      <c r="H127" s="19">
        <v>15560</v>
      </c>
      <c r="I127" s="65">
        <v>0.22134513274336284</v>
      </c>
      <c r="J127" s="26">
        <v>0.6666666666666666</v>
      </c>
      <c r="K127" s="24">
        <f t="shared" si="4"/>
        <v>-0.44532153392330376</v>
      </c>
    </row>
    <row r="128" spans="1:11" s="3" customFormat="1" ht="18" customHeight="1">
      <c r="A128" s="12">
        <v>62</v>
      </c>
      <c r="B128" s="11" t="s">
        <v>286</v>
      </c>
      <c r="C128" s="10" t="s">
        <v>287</v>
      </c>
      <c r="D128" s="11" t="s">
        <v>115</v>
      </c>
      <c r="E128" s="12">
        <v>219212</v>
      </c>
      <c r="F128" s="19">
        <v>50000</v>
      </c>
      <c r="G128" s="19">
        <v>30752.46</v>
      </c>
      <c r="H128" s="19">
        <v>19247.54</v>
      </c>
      <c r="I128" s="65">
        <v>0.21708</v>
      </c>
      <c r="J128" s="26">
        <v>0.6666666666666666</v>
      </c>
      <c r="K128" s="24">
        <f t="shared" si="4"/>
        <v>-0.44958666666666663</v>
      </c>
    </row>
    <row r="129" spans="1:11" s="3" customFormat="1" ht="18" customHeight="1">
      <c r="A129" s="74">
        <v>63</v>
      </c>
      <c r="B129" s="17" t="s">
        <v>288</v>
      </c>
      <c r="C129" s="12" t="s">
        <v>289</v>
      </c>
      <c r="D129" s="17" t="s">
        <v>135</v>
      </c>
      <c r="E129" s="12">
        <v>219305</v>
      </c>
      <c r="F129" s="19">
        <v>100000</v>
      </c>
      <c r="G129" s="19">
        <v>44525.28</v>
      </c>
      <c r="H129" s="19">
        <v>55474.72</v>
      </c>
      <c r="I129" s="65">
        <v>0.18898699999999996</v>
      </c>
      <c r="J129" s="26">
        <v>0.6666666666666666</v>
      </c>
      <c r="K129" s="24">
        <f t="shared" si="4"/>
        <v>-0.47767966666666667</v>
      </c>
    </row>
    <row r="130" spans="1:11" s="3" customFormat="1" ht="18" customHeight="1">
      <c r="A130" s="12">
        <v>64</v>
      </c>
      <c r="B130" s="11" t="s">
        <v>290</v>
      </c>
      <c r="C130" s="10" t="s">
        <v>183</v>
      </c>
      <c r="D130" s="11" t="s">
        <v>118</v>
      </c>
      <c r="E130" s="12">
        <v>219332</v>
      </c>
      <c r="F130" s="19">
        <v>501480</v>
      </c>
      <c r="G130" s="19">
        <v>177424.18</v>
      </c>
      <c r="H130" s="19">
        <v>324055.82</v>
      </c>
      <c r="I130" s="65">
        <v>0.18581494775464621</v>
      </c>
      <c r="J130" s="26">
        <v>0.6666666666666666</v>
      </c>
      <c r="K130" s="24">
        <f aca="true" t="shared" si="5" ref="K130:K178">I130-J130</f>
        <v>-0.4808517189120204</v>
      </c>
    </row>
    <row r="131" spans="1:11" s="3" customFormat="1" ht="18" customHeight="1">
      <c r="A131" s="74">
        <v>65</v>
      </c>
      <c r="B131" s="11" t="s">
        <v>291</v>
      </c>
      <c r="C131" s="10" t="s">
        <v>292</v>
      </c>
      <c r="D131" s="11" t="s">
        <v>22</v>
      </c>
      <c r="E131" s="12">
        <v>219214</v>
      </c>
      <c r="F131" s="19">
        <v>20000</v>
      </c>
      <c r="G131" s="19">
        <v>18029.9</v>
      </c>
      <c r="H131" s="19">
        <v>1970.1</v>
      </c>
      <c r="I131" s="65">
        <v>0.17069500000000007</v>
      </c>
      <c r="J131" s="26">
        <v>0.6666666666666666</v>
      </c>
      <c r="K131" s="24">
        <f t="shared" si="5"/>
        <v>-0.4959716666666666</v>
      </c>
    </row>
    <row r="132" spans="1:11" s="3" customFormat="1" ht="18" customHeight="1">
      <c r="A132" s="12">
        <v>66</v>
      </c>
      <c r="B132" s="11" t="s">
        <v>293</v>
      </c>
      <c r="C132" s="10" t="s">
        <v>294</v>
      </c>
      <c r="D132" s="11" t="s">
        <v>58</v>
      </c>
      <c r="E132" s="12">
        <v>219238</v>
      </c>
      <c r="F132" s="19">
        <v>500000</v>
      </c>
      <c r="G132" s="19">
        <v>169120</v>
      </c>
      <c r="H132" s="19">
        <v>330880</v>
      </c>
      <c r="I132" s="65">
        <v>0.16844</v>
      </c>
      <c r="J132" s="26">
        <v>0.6666666666666666</v>
      </c>
      <c r="K132" s="24">
        <f t="shared" si="5"/>
        <v>-0.4982266666666666</v>
      </c>
    </row>
    <row r="133" spans="1:11" s="3" customFormat="1" ht="18" customHeight="1">
      <c r="A133" s="74">
        <v>67</v>
      </c>
      <c r="B133" s="11" t="s">
        <v>295</v>
      </c>
      <c r="C133" s="10" t="s">
        <v>296</v>
      </c>
      <c r="D133" s="11" t="s">
        <v>667</v>
      </c>
      <c r="E133" s="12">
        <v>219336</v>
      </c>
      <c r="F133" s="19">
        <v>1070000</v>
      </c>
      <c r="G133" s="19">
        <v>351329.61</v>
      </c>
      <c r="H133" s="19">
        <v>718670.39</v>
      </c>
      <c r="I133" s="65">
        <v>0.16316759813084108</v>
      </c>
      <c r="J133" s="26">
        <v>0.6666666666666666</v>
      </c>
      <c r="K133" s="24">
        <f t="shared" si="5"/>
        <v>-0.5034990685358256</v>
      </c>
    </row>
    <row r="134" spans="1:11" s="3" customFormat="1" ht="18" customHeight="1">
      <c r="A134" s="12">
        <v>68</v>
      </c>
      <c r="B134" s="11" t="s">
        <v>297</v>
      </c>
      <c r="C134" s="10" t="s">
        <v>298</v>
      </c>
      <c r="D134" s="11" t="s">
        <v>123</v>
      </c>
      <c r="E134" s="12">
        <v>219321</v>
      </c>
      <c r="F134" s="19">
        <v>300000</v>
      </c>
      <c r="G134" s="19">
        <v>48948.600000000006</v>
      </c>
      <c r="H134" s="19">
        <v>251051.4</v>
      </c>
      <c r="I134" s="65">
        <v>0.16316200000000003</v>
      </c>
      <c r="J134" s="26">
        <v>0.6666666666666666</v>
      </c>
      <c r="K134" s="24">
        <f t="shared" si="5"/>
        <v>-0.5035046666666666</v>
      </c>
    </row>
    <row r="135" spans="1:11" s="3" customFormat="1" ht="18" customHeight="1">
      <c r="A135" s="74">
        <v>69</v>
      </c>
      <c r="B135" s="11" t="s">
        <v>299</v>
      </c>
      <c r="C135" s="10" t="s">
        <v>300</v>
      </c>
      <c r="D135" s="11" t="s">
        <v>145</v>
      </c>
      <c r="E135" s="12">
        <v>219294</v>
      </c>
      <c r="F135" s="19">
        <v>161000</v>
      </c>
      <c r="G135" s="19">
        <v>38473.53</v>
      </c>
      <c r="H135" s="19">
        <v>122526.47</v>
      </c>
      <c r="I135" s="65">
        <v>0.1397301863354037</v>
      </c>
      <c r="J135" s="26">
        <v>0.6666666666666666</v>
      </c>
      <c r="K135" s="24">
        <f t="shared" si="5"/>
        <v>-0.526936480331263</v>
      </c>
    </row>
    <row r="136" spans="1:11" s="3" customFormat="1" ht="18" customHeight="1">
      <c r="A136" s="12">
        <v>70</v>
      </c>
      <c r="B136" s="17" t="s">
        <v>301</v>
      </c>
      <c r="C136" s="12" t="s">
        <v>302</v>
      </c>
      <c r="D136" s="17" t="s">
        <v>667</v>
      </c>
      <c r="E136" s="12">
        <v>219335</v>
      </c>
      <c r="F136" s="19">
        <v>1050000</v>
      </c>
      <c r="G136" s="19">
        <v>347797.5</v>
      </c>
      <c r="H136" s="19">
        <v>702202.5</v>
      </c>
      <c r="I136" s="65">
        <v>0.1394901238095238</v>
      </c>
      <c r="J136" s="26">
        <v>0.6666666666666666</v>
      </c>
      <c r="K136" s="24">
        <f t="shared" si="5"/>
        <v>-0.5271765428571429</v>
      </c>
    </row>
    <row r="137" spans="1:11" s="3" customFormat="1" ht="18" customHeight="1">
      <c r="A137" s="74">
        <v>71</v>
      </c>
      <c r="B137" s="11" t="s">
        <v>303</v>
      </c>
      <c r="C137" s="10" t="s">
        <v>259</v>
      </c>
      <c r="D137" s="11" t="s">
        <v>25</v>
      </c>
      <c r="E137" s="12">
        <v>219216</v>
      </c>
      <c r="F137" s="19">
        <v>300000</v>
      </c>
      <c r="G137" s="19">
        <v>41630.22</v>
      </c>
      <c r="H137" s="19">
        <v>258369.78</v>
      </c>
      <c r="I137" s="65">
        <v>0.1387674</v>
      </c>
      <c r="J137" s="26">
        <v>0.6666666666666666</v>
      </c>
      <c r="K137" s="24">
        <f t="shared" si="5"/>
        <v>-0.5278992666666666</v>
      </c>
    </row>
    <row r="138" spans="1:11" s="3" customFormat="1" ht="18" customHeight="1">
      <c r="A138" s="12">
        <v>72</v>
      </c>
      <c r="B138" s="11" t="s">
        <v>304</v>
      </c>
      <c r="C138" s="10" t="s">
        <v>305</v>
      </c>
      <c r="D138" s="11" t="s">
        <v>95</v>
      </c>
      <c r="E138" s="12">
        <v>219299</v>
      </c>
      <c r="F138" s="19">
        <v>180000</v>
      </c>
      <c r="G138" s="19">
        <v>43681.51999999999</v>
      </c>
      <c r="H138" s="19">
        <v>136318.48</v>
      </c>
      <c r="I138" s="65">
        <v>0.13774566666666668</v>
      </c>
      <c r="J138" s="26">
        <v>0.6666666666666666</v>
      </c>
      <c r="K138" s="24">
        <f t="shared" si="5"/>
        <v>-0.528921</v>
      </c>
    </row>
    <row r="139" spans="1:11" s="3" customFormat="1" ht="18" customHeight="1">
      <c r="A139" s="74">
        <v>73</v>
      </c>
      <c r="B139" s="11" t="s">
        <v>306</v>
      </c>
      <c r="C139" s="10" t="s">
        <v>307</v>
      </c>
      <c r="D139" s="11" t="s">
        <v>92</v>
      </c>
      <c r="E139" s="12">
        <v>219296</v>
      </c>
      <c r="F139" s="19">
        <v>20000</v>
      </c>
      <c r="G139" s="19">
        <v>4699.469999999999</v>
      </c>
      <c r="H139" s="19">
        <v>15300.53</v>
      </c>
      <c r="I139" s="65">
        <v>0.13497350000000005</v>
      </c>
      <c r="J139" s="26">
        <v>0.6666666666666666</v>
      </c>
      <c r="K139" s="24">
        <f t="shared" si="5"/>
        <v>-0.5316931666666666</v>
      </c>
    </row>
    <row r="140" spans="1:11" s="1" customFormat="1" ht="18" customHeight="1">
      <c r="A140" s="12">
        <v>74</v>
      </c>
      <c r="B140" s="11" t="s">
        <v>308</v>
      </c>
      <c r="C140" s="10" t="s">
        <v>309</v>
      </c>
      <c r="D140" s="11" t="s">
        <v>142</v>
      </c>
      <c r="E140" s="12">
        <v>219297</v>
      </c>
      <c r="F140" s="19">
        <v>500000</v>
      </c>
      <c r="G140" s="19">
        <v>65981.23999999999</v>
      </c>
      <c r="H140" s="19">
        <v>434018.76</v>
      </c>
      <c r="I140" s="65">
        <v>0.10861788</v>
      </c>
      <c r="J140" s="26">
        <v>0.6666666666666666</v>
      </c>
      <c r="K140" s="24">
        <f t="shared" si="5"/>
        <v>-0.5580487866666666</v>
      </c>
    </row>
    <row r="141" spans="1:11" s="1" customFormat="1" ht="18" customHeight="1">
      <c r="A141" s="74">
        <v>75</v>
      </c>
      <c r="B141" s="11" t="s">
        <v>310</v>
      </c>
      <c r="C141" s="10" t="s">
        <v>180</v>
      </c>
      <c r="D141" s="11" t="s">
        <v>181</v>
      </c>
      <c r="E141" s="12">
        <v>219049</v>
      </c>
      <c r="F141" s="19">
        <v>12890000</v>
      </c>
      <c r="G141" s="19">
        <v>1365699</v>
      </c>
      <c r="H141" s="19">
        <v>11524301</v>
      </c>
      <c r="I141" s="65">
        <v>0.10595027152831653</v>
      </c>
      <c r="J141" s="26">
        <v>0.6666666666666666</v>
      </c>
      <c r="K141" s="24">
        <f t="shared" si="5"/>
        <v>-0.5607163951383501</v>
      </c>
    </row>
    <row r="142" spans="1:11" s="1" customFormat="1" ht="18" customHeight="1">
      <c r="A142" s="12">
        <v>76</v>
      </c>
      <c r="B142" s="11" t="s">
        <v>311</v>
      </c>
      <c r="C142" s="10" t="s">
        <v>312</v>
      </c>
      <c r="D142" s="11" t="s">
        <v>115</v>
      </c>
      <c r="E142" s="12">
        <v>219215</v>
      </c>
      <c r="F142" s="19">
        <v>50000</v>
      </c>
      <c r="G142" s="19">
        <v>19959.2</v>
      </c>
      <c r="H142" s="19">
        <v>30040.8</v>
      </c>
      <c r="I142" s="65">
        <v>0.10192399999999995</v>
      </c>
      <c r="J142" s="26">
        <v>0.6666666666666666</v>
      </c>
      <c r="K142" s="24">
        <f t="shared" si="5"/>
        <v>-0.5647426666666667</v>
      </c>
    </row>
    <row r="143" spans="1:11" s="3" customFormat="1" ht="18" customHeight="1">
      <c r="A143" s="74">
        <v>77</v>
      </c>
      <c r="B143" s="17" t="s">
        <v>313</v>
      </c>
      <c r="C143" s="12" t="s">
        <v>314</v>
      </c>
      <c r="D143" s="17" t="s">
        <v>118</v>
      </c>
      <c r="E143" s="12">
        <v>219240</v>
      </c>
      <c r="F143" s="19">
        <v>100000</v>
      </c>
      <c r="G143" s="19">
        <v>62986.4</v>
      </c>
      <c r="H143" s="19">
        <v>37013.6</v>
      </c>
      <c r="I143" s="65">
        <v>0.1014</v>
      </c>
      <c r="J143" s="26">
        <v>0.6666666666666666</v>
      </c>
      <c r="K143" s="24">
        <f t="shared" si="5"/>
        <v>-0.5652666666666666</v>
      </c>
    </row>
    <row r="144" spans="1:11" s="3" customFormat="1" ht="18" customHeight="1">
      <c r="A144" s="12">
        <v>78</v>
      </c>
      <c r="B144" s="11" t="s">
        <v>315</v>
      </c>
      <c r="C144" s="10" t="s">
        <v>316</v>
      </c>
      <c r="D144" s="11" t="s">
        <v>317</v>
      </c>
      <c r="E144" s="12">
        <v>219417</v>
      </c>
      <c r="F144" s="19">
        <v>100000</v>
      </c>
      <c r="G144" s="19">
        <v>9808.169999999998</v>
      </c>
      <c r="H144" s="19">
        <v>90191.83</v>
      </c>
      <c r="I144" s="65">
        <v>0.09808169999999998</v>
      </c>
      <c r="J144" s="26">
        <v>0.6666666666666666</v>
      </c>
      <c r="K144" s="24">
        <f t="shared" si="5"/>
        <v>-0.5685849666666667</v>
      </c>
    </row>
    <row r="145" spans="1:11" s="3" customFormat="1" ht="18" customHeight="1">
      <c r="A145" s="74">
        <v>79</v>
      </c>
      <c r="B145" s="11" t="s">
        <v>318</v>
      </c>
      <c r="C145" s="10" t="s">
        <v>319</v>
      </c>
      <c r="D145" s="11" t="s">
        <v>115</v>
      </c>
      <c r="E145" s="12">
        <v>219210</v>
      </c>
      <c r="F145" s="19">
        <v>150000</v>
      </c>
      <c r="G145" s="19">
        <v>59581.600000000006</v>
      </c>
      <c r="H145" s="19">
        <v>90418.4</v>
      </c>
      <c r="I145" s="65">
        <v>0.09426533333333326</v>
      </c>
      <c r="J145" s="26">
        <v>0.6666666666666666</v>
      </c>
      <c r="K145" s="24">
        <f t="shared" si="5"/>
        <v>-0.5724013333333333</v>
      </c>
    </row>
    <row r="146" spans="1:11" s="3" customFormat="1" ht="18" customHeight="1">
      <c r="A146" s="12">
        <v>80</v>
      </c>
      <c r="B146" s="11" t="s">
        <v>320</v>
      </c>
      <c r="C146" s="10" t="s">
        <v>321</v>
      </c>
      <c r="D146" s="11" t="s">
        <v>19</v>
      </c>
      <c r="E146" s="12">
        <v>219316</v>
      </c>
      <c r="F146" s="19">
        <v>155000</v>
      </c>
      <c r="G146" s="19">
        <v>20379.25</v>
      </c>
      <c r="H146" s="19">
        <v>134620.75</v>
      </c>
      <c r="I146" s="65">
        <v>0.08787258064516129</v>
      </c>
      <c r="J146" s="26">
        <v>0.6666666666666666</v>
      </c>
      <c r="K146" s="24">
        <f t="shared" si="5"/>
        <v>-0.5787940860215053</v>
      </c>
    </row>
    <row r="147" spans="1:11" s="3" customFormat="1" ht="18" customHeight="1">
      <c r="A147" s="74">
        <v>81</v>
      </c>
      <c r="B147" s="11" t="s">
        <v>322</v>
      </c>
      <c r="C147" s="10" t="s">
        <v>323</v>
      </c>
      <c r="D147" s="11" t="s">
        <v>115</v>
      </c>
      <c r="E147" s="12">
        <v>219213</v>
      </c>
      <c r="F147" s="19">
        <v>400000</v>
      </c>
      <c r="G147" s="19">
        <v>101353.95000000001</v>
      </c>
      <c r="H147" s="19">
        <v>298646.05</v>
      </c>
      <c r="I147" s="65">
        <v>0.0791275</v>
      </c>
      <c r="J147" s="26">
        <v>0.6666666666666666</v>
      </c>
      <c r="K147" s="24">
        <f t="shared" si="5"/>
        <v>-0.5875391666666666</v>
      </c>
    </row>
    <row r="148" spans="1:11" s="3" customFormat="1" ht="18" customHeight="1">
      <c r="A148" s="12">
        <v>82</v>
      </c>
      <c r="B148" s="11" t="s">
        <v>324</v>
      </c>
      <c r="C148" s="10" t="s">
        <v>325</v>
      </c>
      <c r="D148" s="11" t="s">
        <v>22</v>
      </c>
      <c r="E148" s="12">
        <v>219387</v>
      </c>
      <c r="F148" s="19">
        <v>1400000</v>
      </c>
      <c r="G148" s="19">
        <v>295137.44999999995</v>
      </c>
      <c r="H148" s="19">
        <v>1104862.55</v>
      </c>
      <c r="I148" s="65">
        <v>0.07413535714285714</v>
      </c>
      <c r="J148" s="26">
        <v>0.6666666666666666</v>
      </c>
      <c r="K148" s="24">
        <f t="shared" si="5"/>
        <v>-0.5925313095238095</v>
      </c>
    </row>
    <row r="149" spans="1:11" s="3" customFormat="1" ht="18" customHeight="1">
      <c r="A149" s="74">
        <v>83</v>
      </c>
      <c r="B149" s="11" t="s">
        <v>326</v>
      </c>
      <c r="C149" s="10" t="s">
        <v>327</v>
      </c>
      <c r="D149" s="11" t="s">
        <v>58</v>
      </c>
      <c r="E149" s="12">
        <v>219245</v>
      </c>
      <c r="F149" s="19">
        <v>50000</v>
      </c>
      <c r="G149" s="19">
        <v>7261.5</v>
      </c>
      <c r="H149" s="19">
        <v>42738.5</v>
      </c>
      <c r="I149" s="65">
        <v>0.05855</v>
      </c>
      <c r="J149" s="26">
        <v>0.6666666666666666</v>
      </c>
      <c r="K149" s="24">
        <f t="shared" si="5"/>
        <v>-0.6081166666666666</v>
      </c>
    </row>
    <row r="150" spans="1:11" s="3" customFormat="1" ht="18" customHeight="1">
      <c r="A150" s="12">
        <v>84</v>
      </c>
      <c r="B150" s="17" t="s">
        <v>328</v>
      </c>
      <c r="C150" s="12" t="s">
        <v>329</v>
      </c>
      <c r="D150" s="17" t="s">
        <v>115</v>
      </c>
      <c r="E150" s="12">
        <v>219223</v>
      </c>
      <c r="F150" s="19">
        <v>56000</v>
      </c>
      <c r="G150" s="19">
        <v>7091.790000000001</v>
      </c>
      <c r="H150" s="19">
        <v>48908.21</v>
      </c>
      <c r="I150" s="65">
        <v>0.05522839285714287</v>
      </c>
      <c r="J150" s="26">
        <v>0.6666666666666666</v>
      </c>
      <c r="K150" s="24">
        <f t="shared" si="5"/>
        <v>-0.6114382738095238</v>
      </c>
    </row>
    <row r="151" spans="1:11" s="3" customFormat="1" ht="18" customHeight="1">
      <c r="A151" s="74">
        <v>85</v>
      </c>
      <c r="B151" s="11" t="s">
        <v>330</v>
      </c>
      <c r="C151" s="10" t="s">
        <v>331</v>
      </c>
      <c r="D151" s="11" t="s">
        <v>19</v>
      </c>
      <c r="E151" s="12">
        <v>219312</v>
      </c>
      <c r="F151" s="19">
        <v>250000</v>
      </c>
      <c r="G151" s="19">
        <v>30191.5</v>
      </c>
      <c r="H151" s="19">
        <v>219808.5</v>
      </c>
      <c r="I151" s="65">
        <v>0.004568</v>
      </c>
      <c r="J151" s="26">
        <v>0.6666666666666666</v>
      </c>
      <c r="K151" s="24">
        <f t="shared" si="5"/>
        <v>-0.6620986666666666</v>
      </c>
    </row>
    <row r="152" spans="1:11" s="3" customFormat="1" ht="18" customHeight="1">
      <c r="A152" s="12">
        <v>86</v>
      </c>
      <c r="B152" s="11" t="s">
        <v>332</v>
      </c>
      <c r="C152" s="10" t="s">
        <v>325</v>
      </c>
      <c r="D152" s="11" t="s">
        <v>22</v>
      </c>
      <c r="E152" s="12">
        <v>219376</v>
      </c>
      <c r="F152" s="19">
        <v>6240000</v>
      </c>
      <c r="G152" s="19">
        <v>1030740.2599999998</v>
      </c>
      <c r="H152" s="19">
        <v>5209259.74</v>
      </c>
      <c r="I152" s="65">
        <v>0.0016709935897435896</v>
      </c>
      <c r="J152" s="26">
        <v>0.6666666666666666</v>
      </c>
      <c r="K152" s="24">
        <f t="shared" si="5"/>
        <v>-0.6649956730769231</v>
      </c>
    </row>
    <row r="153" spans="1:11" s="3" customFormat="1" ht="18" customHeight="1">
      <c r="A153" s="74">
        <v>87</v>
      </c>
      <c r="B153" s="11" t="s">
        <v>333</v>
      </c>
      <c r="C153" s="10" t="s">
        <v>334</v>
      </c>
      <c r="D153" s="11" t="s">
        <v>95</v>
      </c>
      <c r="E153" s="12">
        <v>219222</v>
      </c>
      <c r="F153" s="19">
        <v>250000</v>
      </c>
      <c r="G153" s="19">
        <v>81324.54000000001</v>
      </c>
      <c r="H153" s="19">
        <v>168675.46</v>
      </c>
      <c r="I153" s="65">
        <v>0.0014249599999999628</v>
      </c>
      <c r="J153" s="26">
        <v>0.6666666666666666</v>
      </c>
      <c r="K153" s="24">
        <f t="shared" si="5"/>
        <v>-0.6652417066666667</v>
      </c>
    </row>
    <row r="154" spans="1:11" s="3" customFormat="1" ht="18" customHeight="1">
      <c r="A154" s="12">
        <v>88</v>
      </c>
      <c r="B154" s="11" t="s">
        <v>182</v>
      </c>
      <c r="C154" s="10" t="s">
        <v>183</v>
      </c>
      <c r="D154" s="11" t="s">
        <v>118</v>
      </c>
      <c r="E154" s="12">
        <v>219424</v>
      </c>
      <c r="F154" s="19">
        <v>3566000</v>
      </c>
      <c r="G154" s="19">
        <v>3566000</v>
      </c>
      <c r="H154" s="19">
        <v>0</v>
      </c>
      <c r="I154" s="65">
        <v>0</v>
      </c>
      <c r="J154" s="26">
        <v>0.6667000000000001</v>
      </c>
      <c r="K154" s="24">
        <f t="shared" si="5"/>
        <v>-0.6667000000000001</v>
      </c>
    </row>
    <row r="155" spans="1:11" s="3" customFormat="1" ht="18" customHeight="1">
      <c r="A155" s="74">
        <v>89</v>
      </c>
      <c r="B155" s="11" t="s">
        <v>335</v>
      </c>
      <c r="C155" s="10" t="s">
        <v>336</v>
      </c>
      <c r="D155" s="11" t="s">
        <v>667</v>
      </c>
      <c r="E155" s="12">
        <v>219199</v>
      </c>
      <c r="F155" s="19">
        <v>100000</v>
      </c>
      <c r="G155" s="19">
        <v>98000</v>
      </c>
      <c r="H155" s="19">
        <v>2000</v>
      </c>
      <c r="I155" s="65">
        <v>0</v>
      </c>
      <c r="J155" s="26">
        <v>0.6666666666666666</v>
      </c>
      <c r="K155" s="24">
        <f t="shared" si="5"/>
        <v>-0.6666666666666666</v>
      </c>
    </row>
    <row r="156" spans="1:11" s="3" customFormat="1" ht="18" customHeight="1">
      <c r="A156" s="12">
        <v>90</v>
      </c>
      <c r="B156" s="11" t="s">
        <v>337</v>
      </c>
      <c r="C156" s="10" t="s">
        <v>338</v>
      </c>
      <c r="D156" s="11" t="s">
        <v>95</v>
      </c>
      <c r="E156" s="12">
        <v>219202</v>
      </c>
      <c r="F156" s="19">
        <v>50000</v>
      </c>
      <c r="G156" s="19">
        <v>3303.5</v>
      </c>
      <c r="H156" s="19">
        <v>46696.5</v>
      </c>
      <c r="I156" s="65">
        <v>0</v>
      </c>
      <c r="J156" s="26">
        <v>0.6666666666666666</v>
      </c>
      <c r="K156" s="24">
        <f t="shared" si="5"/>
        <v>-0.6666666666666666</v>
      </c>
    </row>
    <row r="157" spans="1:11" s="3" customFormat="1" ht="18" customHeight="1">
      <c r="A157" s="74">
        <v>91</v>
      </c>
      <c r="B157" s="17" t="s">
        <v>339</v>
      </c>
      <c r="C157" s="12" t="s">
        <v>340</v>
      </c>
      <c r="D157" s="17" t="s">
        <v>135</v>
      </c>
      <c r="E157" s="12">
        <v>219206</v>
      </c>
      <c r="F157" s="19">
        <v>100000</v>
      </c>
      <c r="G157" s="19">
        <v>10309</v>
      </c>
      <c r="H157" s="19">
        <v>89691</v>
      </c>
      <c r="I157" s="65">
        <v>0</v>
      </c>
      <c r="J157" s="26">
        <v>0.6666666666666666</v>
      </c>
      <c r="K157" s="24">
        <f t="shared" si="5"/>
        <v>-0.6666666666666666</v>
      </c>
    </row>
    <row r="158" spans="1:11" s="3" customFormat="1" ht="18" customHeight="1">
      <c r="A158" s="12">
        <v>92</v>
      </c>
      <c r="B158" s="11" t="s">
        <v>341</v>
      </c>
      <c r="C158" s="10" t="s">
        <v>342</v>
      </c>
      <c r="D158" s="11" t="s">
        <v>123</v>
      </c>
      <c r="E158" s="12">
        <v>219208</v>
      </c>
      <c r="F158" s="19">
        <v>28600</v>
      </c>
      <c r="G158" s="19">
        <v>9808</v>
      </c>
      <c r="H158" s="19">
        <v>18792</v>
      </c>
      <c r="I158" s="65">
        <v>0</v>
      </c>
      <c r="J158" s="26">
        <v>0.6666666666666666</v>
      </c>
      <c r="K158" s="24">
        <f t="shared" si="5"/>
        <v>-0.6666666666666666</v>
      </c>
    </row>
    <row r="159" spans="1:11" s="3" customFormat="1" ht="18" customHeight="1">
      <c r="A159" s="74">
        <v>93</v>
      </c>
      <c r="B159" s="11" t="s">
        <v>343</v>
      </c>
      <c r="C159" s="10" t="s">
        <v>344</v>
      </c>
      <c r="D159" s="11" t="s">
        <v>145</v>
      </c>
      <c r="E159" s="12">
        <v>219209</v>
      </c>
      <c r="F159" s="19">
        <v>20000</v>
      </c>
      <c r="G159" s="19">
        <v>3874.9799999999996</v>
      </c>
      <c r="H159" s="19">
        <v>16125.02</v>
      </c>
      <c r="I159" s="65">
        <v>0</v>
      </c>
      <c r="J159" s="26">
        <v>0.6666666666666666</v>
      </c>
      <c r="K159" s="24">
        <f t="shared" si="5"/>
        <v>-0.6666666666666666</v>
      </c>
    </row>
    <row r="160" spans="1:11" s="3" customFormat="1" ht="18" customHeight="1">
      <c r="A160" s="12">
        <v>94</v>
      </c>
      <c r="B160" s="11" t="s">
        <v>345</v>
      </c>
      <c r="C160" s="10" t="s">
        <v>346</v>
      </c>
      <c r="D160" s="11" t="s">
        <v>95</v>
      </c>
      <c r="E160" s="12">
        <v>219218</v>
      </c>
      <c r="F160" s="19">
        <v>50000</v>
      </c>
      <c r="G160" s="19">
        <v>29244.05</v>
      </c>
      <c r="H160" s="19">
        <v>20755.95</v>
      </c>
      <c r="I160" s="65">
        <v>0</v>
      </c>
      <c r="J160" s="26">
        <v>0.6666666666666666</v>
      </c>
      <c r="K160" s="24">
        <f t="shared" si="5"/>
        <v>-0.6666666666666666</v>
      </c>
    </row>
    <row r="161" spans="1:11" s="3" customFormat="1" ht="18" customHeight="1">
      <c r="A161" s="74">
        <v>95</v>
      </c>
      <c r="B161" s="11" t="s">
        <v>347</v>
      </c>
      <c r="C161" s="10" t="s">
        <v>348</v>
      </c>
      <c r="D161" s="11" t="s">
        <v>76</v>
      </c>
      <c r="E161" s="12">
        <v>219226</v>
      </c>
      <c r="F161" s="19">
        <v>30000</v>
      </c>
      <c r="G161" s="19">
        <v>8799</v>
      </c>
      <c r="H161" s="19">
        <v>21201</v>
      </c>
      <c r="I161" s="65">
        <v>0</v>
      </c>
      <c r="J161" s="26">
        <v>0.6666666666666666</v>
      </c>
      <c r="K161" s="24">
        <f t="shared" si="5"/>
        <v>-0.6666666666666666</v>
      </c>
    </row>
    <row r="162" spans="1:11" s="3" customFormat="1" ht="18" customHeight="1">
      <c r="A162" s="12">
        <v>96</v>
      </c>
      <c r="B162" s="11" t="s">
        <v>349</v>
      </c>
      <c r="C162" s="10" t="s">
        <v>350</v>
      </c>
      <c r="D162" s="11" t="s">
        <v>58</v>
      </c>
      <c r="E162" s="12">
        <v>219227</v>
      </c>
      <c r="F162" s="19">
        <v>250000</v>
      </c>
      <c r="G162" s="19">
        <v>91710</v>
      </c>
      <c r="H162" s="19">
        <v>158290</v>
      </c>
      <c r="I162" s="65">
        <v>0</v>
      </c>
      <c r="J162" s="26">
        <v>0.6666666666666666</v>
      </c>
      <c r="K162" s="24">
        <f t="shared" si="5"/>
        <v>-0.6666666666666666</v>
      </c>
    </row>
    <row r="163" spans="1:11" s="3" customFormat="1" ht="18" customHeight="1">
      <c r="A163" s="74">
        <v>97</v>
      </c>
      <c r="B163" s="11" t="s">
        <v>351</v>
      </c>
      <c r="C163" s="10" t="s">
        <v>352</v>
      </c>
      <c r="D163" s="11" t="s">
        <v>135</v>
      </c>
      <c r="E163" s="12">
        <v>219229</v>
      </c>
      <c r="F163" s="19">
        <v>100000</v>
      </c>
      <c r="G163" s="19">
        <v>2628</v>
      </c>
      <c r="H163" s="19">
        <v>97372</v>
      </c>
      <c r="I163" s="65">
        <v>0</v>
      </c>
      <c r="J163" s="26">
        <v>0.6666666666666666</v>
      </c>
      <c r="K163" s="24">
        <f t="shared" si="5"/>
        <v>-0.6666666666666666</v>
      </c>
    </row>
    <row r="164" spans="1:11" s="3" customFormat="1" ht="18" customHeight="1">
      <c r="A164" s="12">
        <v>98</v>
      </c>
      <c r="B164" s="17" t="s">
        <v>353</v>
      </c>
      <c r="C164" s="12" t="s">
        <v>354</v>
      </c>
      <c r="D164" s="17" t="s">
        <v>22</v>
      </c>
      <c r="E164" s="12">
        <v>219249</v>
      </c>
      <c r="F164" s="19">
        <v>90000</v>
      </c>
      <c r="G164" s="19">
        <v>12499</v>
      </c>
      <c r="H164" s="19">
        <v>77501</v>
      </c>
      <c r="I164" s="65">
        <v>0</v>
      </c>
      <c r="J164" s="26">
        <v>0.6666666666666666</v>
      </c>
      <c r="K164" s="24">
        <f t="shared" si="5"/>
        <v>-0.6666666666666666</v>
      </c>
    </row>
    <row r="165" spans="1:11" s="3" customFormat="1" ht="18" customHeight="1">
      <c r="A165" s="74">
        <v>99</v>
      </c>
      <c r="B165" s="11" t="s">
        <v>355</v>
      </c>
      <c r="C165" s="10" t="s">
        <v>356</v>
      </c>
      <c r="D165" s="11" t="s">
        <v>25</v>
      </c>
      <c r="E165" s="12">
        <v>219301</v>
      </c>
      <c r="F165" s="19">
        <v>1000000</v>
      </c>
      <c r="G165" s="19">
        <v>69311.10999999999</v>
      </c>
      <c r="H165" s="19">
        <v>930688.89</v>
      </c>
      <c r="I165" s="65">
        <v>0</v>
      </c>
      <c r="J165" s="26">
        <v>0.6666666666666666</v>
      </c>
      <c r="K165" s="24">
        <f t="shared" si="5"/>
        <v>-0.6666666666666666</v>
      </c>
    </row>
    <row r="166" spans="1:11" s="3" customFormat="1" ht="18" customHeight="1">
      <c r="A166" s="12">
        <v>100</v>
      </c>
      <c r="B166" s="11" t="s">
        <v>357</v>
      </c>
      <c r="C166" s="10" t="s">
        <v>358</v>
      </c>
      <c r="D166" s="11" t="s">
        <v>28</v>
      </c>
      <c r="E166" s="12">
        <v>219303</v>
      </c>
      <c r="F166" s="19">
        <v>40000</v>
      </c>
      <c r="G166" s="19">
        <v>38763</v>
      </c>
      <c r="H166" s="19">
        <v>1237</v>
      </c>
      <c r="I166" s="65">
        <v>0</v>
      </c>
      <c r="J166" s="26">
        <v>0.6666666666666666</v>
      </c>
      <c r="K166" s="24">
        <f t="shared" si="5"/>
        <v>-0.6666666666666666</v>
      </c>
    </row>
    <row r="167" spans="1:11" s="3" customFormat="1" ht="18" customHeight="1">
      <c r="A167" s="74">
        <v>101</v>
      </c>
      <c r="B167" s="11" t="s">
        <v>359</v>
      </c>
      <c r="C167" s="10" t="s">
        <v>360</v>
      </c>
      <c r="D167" s="11" t="s">
        <v>25</v>
      </c>
      <c r="E167" s="12">
        <v>219318</v>
      </c>
      <c r="F167" s="19">
        <v>50000</v>
      </c>
      <c r="G167" s="19">
        <v>0</v>
      </c>
      <c r="H167" s="19">
        <v>50000</v>
      </c>
      <c r="I167" s="65">
        <v>0</v>
      </c>
      <c r="J167" s="26">
        <v>0.6666666666666666</v>
      </c>
      <c r="K167" s="24">
        <f t="shared" si="5"/>
        <v>-0.6666666666666666</v>
      </c>
    </row>
    <row r="168" spans="1:11" s="3" customFormat="1" ht="18" customHeight="1">
      <c r="A168" s="12">
        <v>102</v>
      </c>
      <c r="B168" s="11" t="s">
        <v>361</v>
      </c>
      <c r="C168" s="10" t="s">
        <v>183</v>
      </c>
      <c r="D168" s="11" t="s">
        <v>362</v>
      </c>
      <c r="E168" s="12">
        <v>219420</v>
      </c>
      <c r="F168" s="19">
        <v>500000</v>
      </c>
      <c r="G168" s="19">
        <v>50255</v>
      </c>
      <c r="H168" s="19">
        <v>449745</v>
      </c>
      <c r="I168" s="65">
        <v>0</v>
      </c>
      <c r="J168" s="26">
        <v>0.6666666666666666</v>
      </c>
      <c r="K168" s="24">
        <f t="shared" si="5"/>
        <v>-0.6666666666666666</v>
      </c>
    </row>
    <row r="169" spans="1:11" s="3" customFormat="1" ht="18" customHeight="1">
      <c r="A169" s="74">
        <v>103</v>
      </c>
      <c r="B169" s="11" t="s">
        <v>363</v>
      </c>
      <c r="C169" s="10" t="s">
        <v>364</v>
      </c>
      <c r="D169" s="11" t="s">
        <v>365</v>
      </c>
      <c r="E169" s="12">
        <v>219430</v>
      </c>
      <c r="F169" s="19">
        <v>30000</v>
      </c>
      <c r="G169" s="19">
        <v>9167.02</v>
      </c>
      <c r="H169" s="19">
        <v>20832.98</v>
      </c>
      <c r="I169" s="65">
        <v>0</v>
      </c>
      <c r="J169" s="26">
        <v>0.6666666666666666</v>
      </c>
      <c r="K169" s="24">
        <f t="shared" si="5"/>
        <v>-0.6666666666666666</v>
      </c>
    </row>
    <row r="170" spans="1:11" s="3" customFormat="1" ht="18" customHeight="1">
      <c r="A170" s="12">
        <v>104</v>
      </c>
      <c r="B170" s="11" t="s">
        <v>366</v>
      </c>
      <c r="C170" s="10" t="s">
        <v>367</v>
      </c>
      <c r="D170" s="11" t="s">
        <v>368</v>
      </c>
      <c r="E170" s="12">
        <v>219438</v>
      </c>
      <c r="F170" s="19">
        <v>104000</v>
      </c>
      <c r="G170" s="19">
        <v>0</v>
      </c>
      <c r="H170" s="19">
        <v>104000</v>
      </c>
      <c r="I170" s="65">
        <v>0</v>
      </c>
      <c r="J170" s="26">
        <v>0.6666666666666666</v>
      </c>
      <c r="K170" s="24">
        <f t="shared" si="5"/>
        <v>-0.6666666666666666</v>
      </c>
    </row>
    <row r="171" spans="1:11" s="3" customFormat="1" ht="18" customHeight="1">
      <c r="A171" s="74">
        <v>105</v>
      </c>
      <c r="B171" s="17" t="s">
        <v>666</v>
      </c>
      <c r="C171" s="12" t="s">
        <v>269</v>
      </c>
      <c r="D171" s="17" t="s">
        <v>95</v>
      </c>
      <c r="E171" s="12">
        <v>219440</v>
      </c>
      <c r="F171" s="19">
        <v>100000</v>
      </c>
      <c r="G171" s="19">
        <v>0</v>
      </c>
      <c r="H171" s="19">
        <v>100000</v>
      </c>
      <c r="I171" s="65">
        <v>0</v>
      </c>
      <c r="J171" s="26">
        <v>0.6666666666666666</v>
      </c>
      <c r="K171" s="24">
        <f t="shared" si="5"/>
        <v>-0.6666666666666666</v>
      </c>
    </row>
    <row r="172" spans="1:11" s="3" customFormat="1" ht="18" customHeight="1">
      <c r="A172" s="12">
        <v>106</v>
      </c>
      <c r="B172" s="11" t="s">
        <v>369</v>
      </c>
      <c r="C172" s="10" t="s">
        <v>370</v>
      </c>
      <c r="D172" s="11" t="s">
        <v>205</v>
      </c>
      <c r="E172" s="12">
        <v>219091</v>
      </c>
      <c r="F172" s="19">
        <v>10000</v>
      </c>
      <c r="G172" s="19">
        <v>0</v>
      </c>
      <c r="H172" s="19">
        <v>10000</v>
      </c>
      <c r="I172" s="65">
        <v>0</v>
      </c>
      <c r="J172" s="26">
        <v>0.6666666666666666</v>
      </c>
      <c r="K172" s="24">
        <f t="shared" si="5"/>
        <v>-0.6666666666666666</v>
      </c>
    </row>
    <row r="173" spans="1:11" s="3" customFormat="1" ht="18" customHeight="1">
      <c r="A173" s="74">
        <v>107</v>
      </c>
      <c r="B173" s="11" t="s">
        <v>371</v>
      </c>
      <c r="C173" s="10" t="s">
        <v>372</v>
      </c>
      <c r="D173" s="11" t="s">
        <v>205</v>
      </c>
      <c r="E173" s="12">
        <v>219092</v>
      </c>
      <c r="F173" s="19">
        <v>10000</v>
      </c>
      <c r="G173" s="19">
        <v>0</v>
      </c>
      <c r="H173" s="19">
        <v>10000</v>
      </c>
      <c r="I173" s="65">
        <v>0</v>
      </c>
      <c r="J173" s="26">
        <v>0.6666666666666666</v>
      </c>
      <c r="K173" s="24">
        <f t="shared" si="5"/>
        <v>-0.6666666666666666</v>
      </c>
    </row>
    <row r="174" spans="1:11" s="3" customFormat="1" ht="18" customHeight="1">
      <c r="A174" s="12">
        <v>108</v>
      </c>
      <c r="B174" s="11" t="s">
        <v>373</v>
      </c>
      <c r="C174" s="10" t="s">
        <v>374</v>
      </c>
      <c r="D174" s="11" t="s">
        <v>205</v>
      </c>
      <c r="E174" s="12">
        <v>219093</v>
      </c>
      <c r="F174" s="19">
        <v>10000</v>
      </c>
      <c r="G174" s="19">
        <v>0</v>
      </c>
      <c r="H174" s="19">
        <v>10000</v>
      </c>
      <c r="I174" s="65">
        <v>0</v>
      </c>
      <c r="J174" s="26">
        <v>0.6666666666666666</v>
      </c>
      <c r="K174" s="24">
        <f t="shared" si="5"/>
        <v>-0.6666666666666666</v>
      </c>
    </row>
    <row r="175" spans="1:11" s="3" customFormat="1" ht="18" customHeight="1">
      <c r="A175" s="74">
        <v>109</v>
      </c>
      <c r="B175" s="11" t="s">
        <v>375</v>
      </c>
      <c r="C175" s="10" t="s">
        <v>376</v>
      </c>
      <c r="D175" s="11" t="s">
        <v>205</v>
      </c>
      <c r="E175" s="12">
        <v>219094</v>
      </c>
      <c r="F175" s="19">
        <v>10000</v>
      </c>
      <c r="G175" s="19">
        <v>7936.2</v>
      </c>
      <c r="H175" s="19">
        <v>2063.8</v>
      </c>
      <c r="I175" s="65">
        <v>0</v>
      </c>
      <c r="J175" s="26">
        <v>0.6666666666666666</v>
      </c>
      <c r="K175" s="24">
        <f t="shared" si="5"/>
        <v>-0.6666666666666666</v>
      </c>
    </row>
    <row r="176" spans="1:11" s="3" customFormat="1" ht="18" customHeight="1">
      <c r="A176" s="12">
        <v>110</v>
      </c>
      <c r="B176" s="11" t="s">
        <v>377</v>
      </c>
      <c r="C176" s="10" t="s">
        <v>378</v>
      </c>
      <c r="D176" s="11" t="s">
        <v>135</v>
      </c>
      <c r="E176" s="12">
        <v>219095</v>
      </c>
      <c r="F176" s="19">
        <v>10000</v>
      </c>
      <c r="G176" s="19">
        <v>6148.8099999999995</v>
      </c>
      <c r="H176" s="19">
        <v>3851.19</v>
      </c>
      <c r="I176" s="65">
        <v>0</v>
      </c>
      <c r="J176" s="26">
        <v>0.6666666666666666</v>
      </c>
      <c r="K176" s="24">
        <f t="shared" si="5"/>
        <v>-0.6666666666666666</v>
      </c>
    </row>
    <row r="177" spans="1:11" s="3" customFormat="1" ht="18" customHeight="1">
      <c r="A177" s="74">
        <v>111</v>
      </c>
      <c r="B177" s="11" t="s">
        <v>379</v>
      </c>
      <c r="C177" s="10" t="s">
        <v>380</v>
      </c>
      <c r="D177" s="83" t="s">
        <v>82</v>
      </c>
      <c r="E177" s="84">
        <v>219096</v>
      </c>
      <c r="F177" s="85">
        <v>10000</v>
      </c>
      <c r="G177" s="85">
        <v>0</v>
      </c>
      <c r="H177" s="85">
        <v>10000</v>
      </c>
      <c r="I177" s="86">
        <v>0</v>
      </c>
      <c r="J177" s="87">
        <v>0.6666666666666666</v>
      </c>
      <c r="K177" s="88">
        <f t="shared" si="5"/>
        <v>-0.6666666666666666</v>
      </c>
    </row>
    <row r="178" spans="1:11" s="3" customFormat="1" ht="18" customHeight="1">
      <c r="A178" s="12">
        <v>112</v>
      </c>
      <c r="B178" s="17" t="s">
        <v>381</v>
      </c>
      <c r="C178" s="81" t="s">
        <v>382</v>
      </c>
      <c r="D178" s="17" t="s">
        <v>383</v>
      </c>
      <c r="E178" s="12">
        <v>219098</v>
      </c>
      <c r="F178" s="19">
        <v>10000</v>
      </c>
      <c r="G178" s="19">
        <v>6608.8</v>
      </c>
      <c r="H178" s="19">
        <v>3391.2</v>
      </c>
      <c r="I178" s="65">
        <v>0</v>
      </c>
      <c r="J178" s="94">
        <v>0.6666666666666666</v>
      </c>
      <c r="K178" s="94">
        <f t="shared" si="5"/>
        <v>-0.6666666666666666</v>
      </c>
    </row>
    <row r="179" spans="1:11" s="2" customFormat="1" ht="21" customHeight="1">
      <c r="A179" s="40" t="s">
        <v>384</v>
      </c>
      <c r="B179" s="75" t="s">
        <v>385</v>
      </c>
      <c r="C179" s="82"/>
      <c r="D179" s="40"/>
      <c r="E179" s="40"/>
      <c r="F179" s="41">
        <v>35000000</v>
      </c>
      <c r="G179" s="46">
        <f aca="true" t="shared" si="6" ref="G179:G210">F179-H179</f>
        <v>18599080.08</v>
      </c>
      <c r="H179" s="41">
        <v>16400919.92</v>
      </c>
      <c r="I179" s="44">
        <f>G179/F179</f>
        <v>0.531402288</v>
      </c>
      <c r="J179" s="31">
        <f>8/12</f>
        <v>0.6666666666666666</v>
      </c>
      <c r="K179" s="94">
        <f aca="true" t="shared" si="7" ref="K179:K210">I179-J179</f>
        <v>-0.13526437866666663</v>
      </c>
    </row>
    <row r="180" spans="1:11" s="3" customFormat="1" ht="18" customHeight="1">
      <c r="A180" s="10">
        <v>1</v>
      </c>
      <c r="B180" s="66" t="s">
        <v>386</v>
      </c>
      <c r="C180" s="67" t="s">
        <v>387</v>
      </c>
      <c r="D180" s="13" t="s">
        <v>668</v>
      </c>
      <c r="E180" s="15">
        <v>219061</v>
      </c>
      <c r="F180" s="14">
        <v>5820000</v>
      </c>
      <c r="G180" s="14">
        <f t="shared" si="6"/>
        <v>5820000</v>
      </c>
      <c r="H180" s="22">
        <v>0</v>
      </c>
      <c r="I180" s="23">
        <v>1</v>
      </c>
      <c r="J180" s="31">
        <v>0.6666666666666666</v>
      </c>
      <c r="K180" s="94">
        <f t="shared" si="7"/>
        <v>0.33333333333333337</v>
      </c>
    </row>
    <row r="181" spans="1:11" s="3" customFormat="1" ht="18" customHeight="1">
      <c r="A181" s="10">
        <v>2</v>
      </c>
      <c r="B181" s="11" t="s">
        <v>388</v>
      </c>
      <c r="C181" s="81" t="s">
        <v>389</v>
      </c>
      <c r="D181" s="13" t="s">
        <v>58</v>
      </c>
      <c r="E181" s="15">
        <v>219118</v>
      </c>
      <c r="F181" s="14">
        <v>50000</v>
      </c>
      <c r="G181" s="14">
        <f t="shared" si="6"/>
        <v>49557</v>
      </c>
      <c r="H181" s="22">
        <v>443</v>
      </c>
      <c r="I181" s="23">
        <v>0.99114</v>
      </c>
      <c r="J181" s="31">
        <v>0.6666666666666666</v>
      </c>
      <c r="K181" s="94">
        <f t="shared" si="7"/>
        <v>0.3244733333333334</v>
      </c>
    </row>
    <row r="182" spans="1:11" s="1" customFormat="1" ht="18" customHeight="1">
      <c r="A182" s="74">
        <v>3</v>
      </c>
      <c r="B182" s="11" t="s">
        <v>390</v>
      </c>
      <c r="C182" s="81" t="s">
        <v>391</v>
      </c>
      <c r="D182" s="13" t="s">
        <v>58</v>
      </c>
      <c r="E182" s="18">
        <v>219168</v>
      </c>
      <c r="F182" s="14">
        <v>80000</v>
      </c>
      <c r="G182" s="14">
        <f t="shared" si="6"/>
        <v>76069</v>
      </c>
      <c r="H182" s="22">
        <v>3931</v>
      </c>
      <c r="I182" s="23">
        <v>0.9508625</v>
      </c>
      <c r="J182" s="31">
        <v>0.6666666666666666</v>
      </c>
      <c r="K182" s="94">
        <f t="shared" si="7"/>
        <v>0.2841958333333334</v>
      </c>
    </row>
    <row r="183" spans="1:11" s="3" customFormat="1" ht="18" customHeight="1">
      <c r="A183" s="74">
        <v>4</v>
      </c>
      <c r="B183" s="11" t="s">
        <v>392</v>
      </c>
      <c r="C183" s="81" t="s">
        <v>393</v>
      </c>
      <c r="D183" s="13" t="s">
        <v>118</v>
      </c>
      <c r="E183" s="16">
        <v>219108</v>
      </c>
      <c r="F183" s="14">
        <v>50000</v>
      </c>
      <c r="G183" s="14">
        <f t="shared" si="6"/>
        <v>49716</v>
      </c>
      <c r="H183" s="22">
        <v>284</v>
      </c>
      <c r="I183" s="23">
        <v>0.947162</v>
      </c>
      <c r="J183" s="31">
        <v>0.6666666666666666</v>
      </c>
      <c r="K183" s="94">
        <f t="shared" si="7"/>
        <v>0.2804953333333333</v>
      </c>
    </row>
    <row r="184" spans="1:11" s="3" customFormat="1" ht="18" customHeight="1">
      <c r="A184" s="74">
        <v>5</v>
      </c>
      <c r="B184" s="11" t="s">
        <v>394</v>
      </c>
      <c r="C184" s="81" t="s">
        <v>237</v>
      </c>
      <c r="D184" s="13" t="s">
        <v>95</v>
      </c>
      <c r="E184" s="16">
        <v>219119</v>
      </c>
      <c r="F184" s="14">
        <v>50000</v>
      </c>
      <c r="G184" s="14">
        <f t="shared" si="6"/>
        <v>44207.770000000004</v>
      </c>
      <c r="H184" s="22">
        <v>5792.23</v>
      </c>
      <c r="I184" s="23">
        <v>0.8841554</v>
      </c>
      <c r="J184" s="31">
        <v>0.6666666666666666</v>
      </c>
      <c r="K184" s="94">
        <f t="shared" si="7"/>
        <v>0.2174887333333334</v>
      </c>
    </row>
    <row r="185" spans="1:11" s="3" customFormat="1" ht="18" customHeight="1">
      <c r="A185" s="74">
        <v>6</v>
      </c>
      <c r="B185" s="11" t="s">
        <v>395</v>
      </c>
      <c r="C185" s="81" t="s">
        <v>396</v>
      </c>
      <c r="D185" s="13" t="s">
        <v>142</v>
      </c>
      <c r="E185" s="16">
        <v>219156</v>
      </c>
      <c r="F185" s="14">
        <v>80000</v>
      </c>
      <c r="G185" s="14">
        <f t="shared" si="6"/>
        <v>77765.04</v>
      </c>
      <c r="H185" s="22">
        <v>2234.96</v>
      </c>
      <c r="I185" s="23">
        <v>0.878603</v>
      </c>
      <c r="J185" s="31">
        <v>0.6666666666666666</v>
      </c>
      <c r="K185" s="94">
        <f t="shared" si="7"/>
        <v>0.2119363333333334</v>
      </c>
    </row>
    <row r="186" spans="1:11" s="3" customFormat="1" ht="18" customHeight="1">
      <c r="A186" s="74">
        <v>7</v>
      </c>
      <c r="B186" s="11" t="s">
        <v>397</v>
      </c>
      <c r="C186" s="81" t="s">
        <v>398</v>
      </c>
      <c r="D186" s="13" t="s">
        <v>22</v>
      </c>
      <c r="E186" s="16">
        <v>219163</v>
      </c>
      <c r="F186" s="14">
        <v>150000</v>
      </c>
      <c r="G186" s="14">
        <f t="shared" si="6"/>
        <v>139315</v>
      </c>
      <c r="H186" s="22">
        <v>10685</v>
      </c>
      <c r="I186" s="23">
        <v>0.8567666666666667</v>
      </c>
      <c r="J186" s="31">
        <v>0.6666666666666666</v>
      </c>
      <c r="K186" s="94">
        <f t="shared" si="7"/>
        <v>0.19010000000000005</v>
      </c>
    </row>
    <row r="187" spans="1:11" s="3" customFormat="1" ht="18" customHeight="1">
      <c r="A187" s="74">
        <v>8</v>
      </c>
      <c r="B187" s="11" t="s">
        <v>399</v>
      </c>
      <c r="C187" s="12" t="s">
        <v>400</v>
      </c>
      <c r="D187" s="89" t="s">
        <v>118</v>
      </c>
      <c r="E187" s="90">
        <v>219104</v>
      </c>
      <c r="F187" s="91">
        <v>50000</v>
      </c>
      <c r="G187" s="91">
        <f t="shared" si="6"/>
        <v>50000</v>
      </c>
      <c r="H187" s="20">
        <v>0</v>
      </c>
      <c r="I187" s="92">
        <v>0.8261036</v>
      </c>
      <c r="J187" s="61">
        <v>0.6666666666666666</v>
      </c>
      <c r="K187" s="93">
        <f t="shared" si="7"/>
        <v>0.15943693333333342</v>
      </c>
    </row>
    <row r="188" spans="1:11" s="3" customFormat="1" ht="18" customHeight="1">
      <c r="A188" s="74">
        <v>9</v>
      </c>
      <c r="B188" s="11" t="s">
        <v>401</v>
      </c>
      <c r="C188" s="12" t="s">
        <v>402</v>
      </c>
      <c r="D188" s="13" t="s">
        <v>118</v>
      </c>
      <c r="E188" s="16">
        <v>219282</v>
      </c>
      <c r="F188" s="14">
        <v>500000</v>
      </c>
      <c r="G188" s="14">
        <f t="shared" si="6"/>
        <v>415405.49</v>
      </c>
      <c r="H188" s="34">
        <v>84594.51</v>
      </c>
      <c r="I188" s="23">
        <v>0.81317098</v>
      </c>
      <c r="J188" s="32">
        <v>0.6666666666666666</v>
      </c>
      <c r="K188" s="24">
        <f t="shared" si="7"/>
        <v>0.14650431333333336</v>
      </c>
    </row>
    <row r="189" spans="1:11" s="3" customFormat="1" ht="18" customHeight="1">
      <c r="A189" s="74">
        <v>10</v>
      </c>
      <c r="B189" s="11" t="s">
        <v>403</v>
      </c>
      <c r="C189" s="12" t="s">
        <v>404</v>
      </c>
      <c r="D189" s="13" t="s">
        <v>19</v>
      </c>
      <c r="E189" s="16">
        <v>219159</v>
      </c>
      <c r="F189" s="14">
        <v>250000</v>
      </c>
      <c r="G189" s="14">
        <f t="shared" si="6"/>
        <v>223396.18</v>
      </c>
      <c r="H189" s="34">
        <v>26603.82</v>
      </c>
      <c r="I189" s="23">
        <v>0.8003687199999999</v>
      </c>
      <c r="J189" s="32">
        <v>0.6666666666666666</v>
      </c>
      <c r="K189" s="24">
        <f t="shared" si="7"/>
        <v>0.1337020533333333</v>
      </c>
    </row>
    <row r="190" spans="1:11" s="3" customFormat="1" ht="18" customHeight="1">
      <c r="A190" s="74">
        <v>11</v>
      </c>
      <c r="B190" s="11" t="s">
        <v>405</v>
      </c>
      <c r="C190" s="12" t="s">
        <v>406</v>
      </c>
      <c r="D190" s="13" t="s">
        <v>22</v>
      </c>
      <c r="E190" s="16">
        <v>219139</v>
      </c>
      <c r="F190" s="14">
        <v>100000</v>
      </c>
      <c r="G190" s="14">
        <f t="shared" si="6"/>
        <v>79153.91</v>
      </c>
      <c r="H190" s="34">
        <v>20846.09</v>
      </c>
      <c r="I190" s="23">
        <v>0.7915391</v>
      </c>
      <c r="J190" s="32">
        <v>0.6666666666666666</v>
      </c>
      <c r="K190" s="24">
        <f t="shared" si="7"/>
        <v>0.12487243333333342</v>
      </c>
    </row>
    <row r="191" spans="1:11" s="3" customFormat="1" ht="18" customHeight="1">
      <c r="A191" s="74">
        <v>12</v>
      </c>
      <c r="B191" s="11" t="s">
        <v>407</v>
      </c>
      <c r="C191" s="12" t="s">
        <v>408</v>
      </c>
      <c r="D191" s="13" t="s">
        <v>25</v>
      </c>
      <c r="E191" s="16">
        <v>219169</v>
      </c>
      <c r="F191" s="14">
        <v>250000</v>
      </c>
      <c r="G191" s="14">
        <f t="shared" si="6"/>
        <v>197226.48</v>
      </c>
      <c r="H191" s="34">
        <v>52773.52</v>
      </c>
      <c r="I191" s="23">
        <v>0.7728466799999999</v>
      </c>
      <c r="J191" s="32">
        <v>0.6666666666666666</v>
      </c>
      <c r="K191" s="24">
        <f t="shared" si="7"/>
        <v>0.10618001333333327</v>
      </c>
    </row>
    <row r="192" spans="1:11" s="3" customFormat="1" ht="18" customHeight="1">
      <c r="A192" s="74">
        <v>13</v>
      </c>
      <c r="B192" s="11" t="s">
        <v>409</v>
      </c>
      <c r="C192" s="12" t="s">
        <v>410</v>
      </c>
      <c r="D192" s="13" t="s">
        <v>22</v>
      </c>
      <c r="E192" s="16">
        <v>219114</v>
      </c>
      <c r="F192" s="14">
        <v>50000</v>
      </c>
      <c r="G192" s="14">
        <f t="shared" si="6"/>
        <v>39929.59</v>
      </c>
      <c r="H192" s="34">
        <v>10070.41</v>
      </c>
      <c r="I192" s="23">
        <v>0.7515717999999999</v>
      </c>
      <c r="J192" s="32">
        <v>0.6666666666666666</v>
      </c>
      <c r="K192" s="24">
        <f t="shared" si="7"/>
        <v>0.08490513333333327</v>
      </c>
    </row>
    <row r="193" spans="1:11" s="3" customFormat="1" ht="18" customHeight="1">
      <c r="A193" s="74">
        <v>14</v>
      </c>
      <c r="B193" s="11" t="s">
        <v>411</v>
      </c>
      <c r="C193" s="12" t="s">
        <v>412</v>
      </c>
      <c r="D193" s="13" t="s">
        <v>413</v>
      </c>
      <c r="E193" s="16">
        <v>219112</v>
      </c>
      <c r="F193" s="14">
        <v>50000</v>
      </c>
      <c r="G193" s="14">
        <f t="shared" si="6"/>
        <v>37560</v>
      </c>
      <c r="H193" s="34">
        <v>12440</v>
      </c>
      <c r="I193" s="23">
        <v>0.7512</v>
      </c>
      <c r="J193" s="32">
        <v>0.6666666666666666</v>
      </c>
      <c r="K193" s="24">
        <f t="shared" si="7"/>
        <v>0.08453333333333335</v>
      </c>
    </row>
    <row r="194" spans="1:11" s="3" customFormat="1" ht="18" customHeight="1">
      <c r="A194" s="74">
        <v>15</v>
      </c>
      <c r="B194" s="11" t="s">
        <v>414</v>
      </c>
      <c r="C194" s="12" t="s">
        <v>415</v>
      </c>
      <c r="D194" s="13" t="s">
        <v>118</v>
      </c>
      <c r="E194" s="16">
        <v>219135</v>
      </c>
      <c r="F194" s="14">
        <v>100000</v>
      </c>
      <c r="G194" s="14">
        <f t="shared" si="6"/>
        <v>81793.14</v>
      </c>
      <c r="H194" s="34">
        <v>18206.86</v>
      </c>
      <c r="I194" s="23">
        <v>0.7020114</v>
      </c>
      <c r="J194" s="32">
        <v>0.6666666666666666</v>
      </c>
      <c r="K194" s="24">
        <f t="shared" si="7"/>
        <v>0.03534473333333332</v>
      </c>
    </row>
    <row r="195" spans="1:11" s="3" customFormat="1" ht="18" customHeight="1">
      <c r="A195" s="74">
        <v>16</v>
      </c>
      <c r="B195" s="11" t="s">
        <v>416</v>
      </c>
      <c r="C195" s="12" t="s">
        <v>417</v>
      </c>
      <c r="D195" s="13" t="s">
        <v>118</v>
      </c>
      <c r="E195" s="16">
        <v>219106</v>
      </c>
      <c r="F195" s="14">
        <v>50000</v>
      </c>
      <c r="G195" s="14">
        <f t="shared" si="6"/>
        <v>49999.32</v>
      </c>
      <c r="H195" s="34">
        <v>0.68</v>
      </c>
      <c r="I195" s="23">
        <v>0.6496664</v>
      </c>
      <c r="J195" s="32">
        <v>0.6666666666666666</v>
      </c>
      <c r="K195" s="24">
        <f t="shared" si="7"/>
        <v>-0.017000266666666652</v>
      </c>
    </row>
    <row r="196" spans="1:11" s="3" customFormat="1" ht="18" customHeight="1">
      <c r="A196" s="74">
        <v>17</v>
      </c>
      <c r="B196" s="11" t="s">
        <v>418</v>
      </c>
      <c r="C196" s="12" t="s">
        <v>419</v>
      </c>
      <c r="D196" s="13" t="s">
        <v>668</v>
      </c>
      <c r="E196" s="16">
        <v>219122</v>
      </c>
      <c r="F196" s="14">
        <v>50000</v>
      </c>
      <c r="G196" s="14">
        <f t="shared" si="6"/>
        <v>32540.98</v>
      </c>
      <c r="H196" s="34">
        <v>17459.02</v>
      </c>
      <c r="I196" s="23">
        <v>0.6397195999999999</v>
      </c>
      <c r="J196" s="32">
        <v>0.6666666666666666</v>
      </c>
      <c r="K196" s="24">
        <f t="shared" si="7"/>
        <v>-0.026947066666666686</v>
      </c>
    </row>
    <row r="197" spans="1:11" s="3" customFormat="1" ht="18" customHeight="1">
      <c r="A197" s="74">
        <v>18</v>
      </c>
      <c r="B197" s="11" t="s">
        <v>420</v>
      </c>
      <c r="C197" s="12" t="s">
        <v>261</v>
      </c>
      <c r="D197" s="13" t="s">
        <v>135</v>
      </c>
      <c r="E197" s="16">
        <v>219148</v>
      </c>
      <c r="F197" s="14">
        <v>2000000</v>
      </c>
      <c r="G197" s="14">
        <f t="shared" si="6"/>
        <v>1607268.16</v>
      </c>
      <c r="H197" s="34">
        <v>392731.84</v>
      </c>
      <c r="I197" s="23">
        <v>0.6378015800000001</v>
      </c>
      <c r="J197" s="32">
        <v>0.6666666666666666</v>
      </c>
      <c r="K197" s="24">
        <f t="shared" si="7"/>
        <v>-0.02886508666666654</v>
      </c>
    </row>
    <row r="198" spans="1:11" s="3" customFormat="1" ht="18" customHeight="1">
      <c r="A198" s="74">
        <v>19</v>
      </c>
      <c r="B198" s="11" t="s">
        <v>421</v>
      </c>
      <c r="C198" s="12" t="s">
        <v>360</v>
      </c>
      <c r="D198" s="13" t="s">
        <v>25</v>
      </c>
      <c r="E198" s="16">
        <v>219144</v>
      </c>
      <c r="F198" s="14">
        <v>100000</v>
      </c>
      <c r="G198" s="14">
        <f t="shared" si="6"/>
        <v>76900.01</v>
      </c>
      <c r="H198" s="34">
        <v>23099.99</v>
      </c>
      <c r="I198" s="23">
        <v>0.6345492</v>
      </c>
      <c r="J198" s="32">
        <v>0.6666666666666666</v>
      </c>
      <c r="K198" s="24">
        <f t="shared" si="7"/>
        <v>-0.032117466666666594</v>
      </c>
    </row>
    <row r="199" spans="1:11" s="3" customFormat="1" ht="27.75" customHeight="1">
      <c r="A199" s="74">
        <v>20</v>
      </c>
      <c r="B199" s="11" t="s">
        <v>422</v>
      </c>
      <c r="C199" s="12" t="s">
        <v>423</v>
      </c>
      <c r="D199" s="13" t="s">
        <v>58</v>
      </c>
      <c r="E199" s="16">
        <v>219140</v>
      </c>
      <c r="F199" s="14">
        <v>100000</v>
      </c>
      <c r="G199" s="14">
        <f t="shared" si="6"/>
        <v>83188.9</v>
      </c>
      <c r="H199" s="34">
        <v>16811.1</v>
      </c>
      <c r="I199" s="23">
        <v>0.6201</v>
      </c>
      <c r="J199" s="32">
        <v>0.6666666666666666</v>
      </c>
      <c r="K199" s="24">
        <f t="shared" si="7"/>
        <v>-0.046566666666666645</v>
      </c>
    </row>
    <row r="200" spans="1:11" s="3" customFormat="1" ht="27" customHeight="1">
      <c r="A200" s="74">
        <v>21</v>
      </c>
      <c r="B200" s="11" t="s">
        <v>424</v>
      </c>
      <c r="C200" s="12" t="s">
        <v>425</v>
      </c>
      <c r="D200" s="13" t="s">
        <v>118</v>
      </c>
      <c r="E200" s="16">
        <v>219134</v>
      </c>
      <c r="F200" s="14">
        <v>100000</v>
      </c>
      <c r="G200" s="14">
        <f t="shared" si="6"/>
        <v>61790.62</v>
      </c>
      <c r="H200" s="34">
        <v>38209.38</v>
      </c>
      <c r="I200" s="23">
        <v>0.6179062000000001</v>
      </c>
      <c r="J200" s="32">
        <v>0.6666666666666666</v>
      </c>
      <c r="K200" s="24">
        <f t="shared" si="7"/>
        <v>-0.04876046666666656</v>
      </c>
    </row>
    <row r="201" spans="1:11" s="3" customFormat="1" ht="18" customHeight="1">
      <c r="A201" s="74">
        <v>22</v>
      </c>
      <c r="B201" s="11" t="s">
        <v>426</v>
      </c>
      <c r="C201" s="12" t="s">
        <v>427</v>
      </c>
      <c r="D201" s="13" t="s">
        <v>123</v>
      </c>
      <c r="E201" s="16">
        <v>219123</v>
      </c>
      <c r="F201" s="14">
        <v>50000</v>
      </c>
      <c r="G201" s="14">
        <f t="shared" si="6"/>
        <v>41320.46</v>
      </c>
      <c r="H201" s="34">
        <v>8679.54</v>
      </c>
      <c r="I201" s="23">
        <v>0.6</v>
      </c>
      <c r="J201" s="32">
        <v>0.6666666666666666</v>
      </c>
      <c r="K201" s="24">
        <f t="shared" si="7"/>
        <v>-0.06666666666666665</v>
      </c>
    </row>
    <row r="202" spans="1:11" s="3" customFormat="1" ht="18" customHeight="1">
      <c r="A202" s="74">
        <v>23</v>
      </c>
      <c r="B202" s="11" t="s">
        <v>428</v>
      </c>
      <c r="C202" s="12" t="s">
        <v>429</v>
      </c>
      <c r="D202" s="13" t="s">
        <v>25</v>
      </c>
      <c r="E202" s="16">
        <v>219124</v>
      </c>
      <c r="F202" s="14">
        <v>50000</v>
      </c>
      <c r="G202" s="14">
        <f t="shared" si="6"/>
        <v>49508.11</v>
      </c>
      <c r="H202" s="34">
        <v>491.89</v>
      </c>
      <c r="I202" s="23">
        <v>0.5716234</v>
      </c>
      <c r="J202" s="32">
        <v>0.6666666666666666</v>
      </c>
      <c r="K202" s="24">
        <f t="shared" si="7"/>
        <v>-0.09504326666666663</v>
      </c>
    </row>
    <row r="203" spans="1:11" s="3" customFormat="1" ht="18" customHeight="1">
      <c r="A203" s="74">
        <v>24</v>
      </c>
      <c r="B203" s="11" t="s">
        <v>430</v>
      </c>
      <c r="C203" s="12" t="s">
        <v>431</v>
      </c>
      <c r="D203" s="13" t="s">
        <v>142</v>
      </c>
      <c r="E203" s="16">
        <v>219158</v>
      </c>
      <c r="F203" s="14">
        <v>80000</v>
      </c>
      <c r="G203" s="14">
        <f t="shared" si="6"/>
        <v>61221.8</v>
      </c>
      <c r="H203" s="34">
        <v>18778.2</v>
      </c>
      <c r="I203" s="23">
        <v>0.5444537500000001</v>
      </c>
      <c r="J203" s="32">
        <v>0.6666666666666666</v>
      </c>
      <c r="K203" s="24">
        <f t="shared" si="7"/>
        <v>-0.12221291666666656</v>
      </c>
    </row>
    <row r="204" spans="1:11" s="3" customFormat="1" ht="18" customHeight="1">
      <c r="A204" s="74">
        <v>25</v>
      </c>
      <c r="B204" s="11" t="s">
        <v>432</v>
      </c>
      <c r="C204" s="12" t="s">
        <v>433</v>
      </c>
      <c r="D204" s="13" t="s">
        <v>58</v>
      </c>
      <c r="E204" s="16">
        <v>219165</v>
      </c>
      <c r="F204" s="14">
        <v>500000</v>
      </c>
      <c r="G204" s="14">
        <f t="shared" si="6"/>
        <v>379397.27</v>
      </c>
      <c r="H204" s="34">
        <v>120602.73</v>
      </c>
      <c r="I204" s="23">
        <v>0.5354250800000001</v>
      </c>
      <c r="J204" s="32">
        <v>0.6666666666666666</v>
      </c>
      <c r="K204" s="24">
        <f t="shared" si="7"/>
        <v>-0.13124158666666652</v>
      </c>
    </row>
    <row r="205" spans="1:11" s="3" customFormat="1" ht="18" customHeight="1">
      <c r="A205" s="74">
        <v>26</v>
      </c>
      <c r="B205" s="11" t="s">
        <v>434</v>
      </c>
      <c r="C205" s="12" t="s">
        <v>435</v>
      </c>
      <c r="D205" s="13" t="s">
        <v>118</v>
      </c>
      <c r="E205" s="16">
        <v>219338</v>
      </c>
      <c r="F205" s="14">
        <v>300000</v>
      </c>
      <c r="G205" s="14">
        <f t="shared" si="6"/>
        <v>237196.5</v>
      </c>
      <c r="H205" s="34">
        <v>62803.5</v>
      </c>
      <c r="I205" s="23">
        <v>0.5260352</v>
      </c>
      <c r="J205" s="32">
        <v>0.6666666666666666</v>
      </c>
      <c r="K205" s="24">
        <f t="shared" si="7"/>
        <v>-0.1406314666666666</v>
      </c>
    </row>
    <row r="206" spans="1:11" s="3" customFormat="1" ht="18" customHeight="1">
      <c r="A206" s="74">
        <v>27</v>
      </c>
      <c r="B206" s="11" t="s">
        <v>436</v>
      </c>
      <c r="C206" s="12" t="s">
        <v>437</v>
      </c>
      <c r="D206" s="13" t="s">
        <v>150</v>
      </c>
      <c r="E206" s="16">
        <v>219101</v>
      </c>
      <c r="F206" s="14">
        <v>50000</v>
      </c>
      <c r="G206" s="14">
        <f t="shared" si="6"/>
        <v>31567.81</v>
      </c>
      <c r="H206" s="34">
        <v>18432.19</v>
      </c>
      <c r="I206" s="23">
        <v>0.5115762</v>
      </c>
      <c r="J206" s="32">
        <v>0.6666666666666666</v>
      </c>
      <c r="K206" s="24">
        <f t="shared" si="7"/>
        <v>-0.1550904666666666</v>
      </c>
    </row>
    <row r="207" spans="1:11" s="3" customFormat="1" ht="18" customHeight="1">
      <c r="A207" s="74">
        <v>28</v>
      </c>
      <c r="B207" s="11" t="s">
        <v>438</v>
      </c>
      <c r="C207" s="12" t="s">
        <v>439</v>
      </c>
      <c r="D207" s="13" t="s">
        <v>28</v>
      </c>
      <c r="E207" s="16">
        <v>219111</v>
      </c>
      <c r="F207" s="14">
        <v>50000</v>
      </c>
      <c r="G207" s="14">
        <f t="shared" si="6"/>
        <v>29241.16</v>
      </c>
      <c r="H207" s="34">
        <v>20758.84</v>
      </c>
      <c r="I207" s="23">
        <v>0.5042132</v>
      </c>
      <c r="J207" s="32">
        <v>0.6666666666666666</v>
      </c>
      <c r="K207" s="24">
        <f t="shared" si="7"/>
        <v>-0.1624534666666666</v>
      </c>
    </row>
    <row r="208" spans="1:11" s="3" customFormat="1" ht="18" customHeight="1">
      <c r="A208" s="74">
        <v>29</v>
      </c>
      <c r="B208" s="11" t="s">
        <v>440</v>
      </c>
      <c r="C208" s="12" t="s">
        <v>163</v>
      </c>
      <c r="D208" s="13" t="s">
        <v>28</v>
      </c>
      <c r="E208" s="16">
        <v>219110</v>
      </c>
      <c r="F208" s="14">
        <v>50000</v>
      </c>
      <c r="G208" s="14">
        <f t="shared" si="6"/>
        <v>29864.18</v>
      </c>
      <c r="H208" s="34">
        <v>20135.82</v>
      </c>
      <c r="I208" s="23">
        <v>0.5007118</v>
      </c>
      <c r="J208" s="32">
        <v>0.6666666666666666</v>
      </c>
      <c r="K208" s="24">
        <f t="shared" si="7"/>
        <v>-0.1659548666666666</v>
      </c>
    </row>
    <row r="209" spans="1:11" s="3" customFormat="1" ht="18" customHeight="1">
      <c r="A209" s="74">
        <v>30</v>
      </c>
      <c r="B209" s="11" t="s">
        <v>441</v>
      </c>
      <c r="C209" s="12" t="s">
        <v>442</v>
      </c>
      <c r="D209" s="13" t="s">
        <v>135</v>
      </c>
      <c r="E209" s="16">
        <v>219283</v>
      </c>
      <c r="F209" s="14">
        <v>500000</v>
      </c>
      <c r="G209" s="14">
        <f t="shared" si="6"/>
        <v>408824.08</v>
      </c>
      <c r="H209" s="34">
        <v>91175.92</v>
      </c>
      <c r="I209" s="23">
        <v>0.48453</v>
      </c>
      <c r="J209" s="32">
        <v>0.6666666666666666</v>
      </c>
      <c r="K209" s="24">
        <f t="shared" si="7"/>
        <v>-0.1821366666666666</v>
      </c>
    </row>
    <row r="210" spans="1:11" s="3" customFormat="1" ht="18" customHeight="1">
      <c r="A210" s="74">
        <v>31</v>
      </c>
      <c r="B210" s="11" t="s">
        <v>443</v>
      </c>
      <c r="C210" s="12" t="s">
        <v>444</v>
      </c>
      <c r="D210" s="13" t="s">
        <v>25</v>
      </c>
      <c r="E210" s="16">
        <v>219127</v>
      </c>
      <c r="F210" s="14">
        <v>50000</v>
      </c>
      <c r="G210" s="14">
        <f t="shared" si="6"/>
        <v>38312</v>
      </c>
      <c r="H210" s="34">
        <v>11688</v>
      </c>
      <c r="I210" s="23">
        <v>0.47914</v>
      </c>
      <c r="J210" s="32">
        <v>0.6666666666666666</v>
      </c>
      <c r="K210" s="24">
        <f t="shared" si="7"/>
        <v>-0.18752666666666662</v>
      </c>
    </row>
    <row r="211" spans="1:11" s="3" customFormat="1" ht="18" customHeight="1">
      <c r="A211" s="74">
        <v>32</v>
      </c>
      <c r="B211" s="11" t="s">
        <v>445</v>
      </c>
      <c r="C211" s="12" t="s">
        <v>446</v>
      </c>
      <c r="D211" s="13" t="s">
        <v>16</v>
      </c>
      <c r="E211" s="16">
        <v>219103</v>
      </c>
      <c r="F211" s="14">
        <v>50000</v>
      </c>
      <c r="G211" s="14">
        <f aca="true" t="shared" si="8" ref="G211:G242">F211-H211</f>
        <v>22671</v>
      </c>
      <c r="H211" s="34">
        <v>27329</v>
      </c>
      <c r="I211" s="23">
        <v>0.45342</v>
      </c>
      <c r="J211" s="32">
        <v>0.6666666666666666</v>
      </c>
      <c r="K211" s="24">
        <f aca="true" t="shared" si="9" ref="K211:K242">I211-J211</f>
        <v>-0.21324666666666664</v>
      </c>
    </row>
    <row r="212" spans="1:11" s="3" customFormat="1" ht="18" customHeight="1">
      <c r="A212" s="74">
        <v>33</v>
      </c>
      <c r="B212" s="11" t="s">
        <v>447</v>
      </c>
      <c r="C212" s="12" t="s">
        <v>398</v>
      </c>
      <c r="D212" s="13" t="s">
        <v>22</v>
      </c>
      <c r="E212" s="16">
        <v>219116</v>
      </c>
      <c r="F212" s="14">
        <v>50000</v>
      </c>
      <c r="G212" s="14">
        <f t="shared" si="8"/>
        <v>21524.57</v>
      </c>
      <c r="H212" s="34">
        <v>28475.43</v>
      </c>
      <c r="I212" s="23">
        <v>0.4144914</v>
      </c>
      <c r="J212" s="32">
        <v>0.6666666666666666</v>
      </c>
      <c r="K212" s="24">
        <f t="shared" si="9"/>
        <v>-0.2521752666666666</v>
      </c>
    </row>
    <row r="213" spans="1:11" s="3" customFormat="1" ht="18" customHeight="1">
      <c r="A213" s="74">
        <v>34</v>
      </c>
      <c r="B213" s="11" t="s">
        <v>448</v>
      </c>
      <c r="C213" s="12" t="s">
        <v>423</v>
      </c>
      <c r="D213" s="13" t="s">
        <v>58</v>
      </c>
      <c r="E213" s="16">
        <v>219166</v>
      </c>
      <c r="F213" s="14">
        <v>150000</v>
      </c>
      <c r="G213" s="14">
        <f t="shared" si="8"/>
        <v>92328.8</v>
      </c>
      <c r="H213" s="34">
        <v>57671.2</v>
      </c>
      <c r="I213" s="23">
        <v>0.4129386666666667</v>
      </c>
      <c r="J213" s="32">
        <v>0.6666666666666666</v>
      </c>
      <c r="K213" s="24">
        <f t="shared" si="9"/>
        <v>-0.25372799999999995</v>
      </c>
    </row>
    <row r="214" spans="1:11" s="3" customFormat="1" ht="18" customHeight="1">
      <c r="A214" s="74">
        <v>35</v>
      </c>
      <c r="B214" s="11" t="s">
        <v>449</v>
      </c>
      <c r="C214" s="12" t="s">
        <v>450</v>
      </c>
      <c r="D214" s="13" t="s">
        <v>135</v>
      </c>
      <c r="E214" s="16">
        <v>219292</v>
      </c>
      <c r="F214" s="14">
        <v>110000</v>
      </c>
      <c r="G214" s="14">
        <f t="shared" si="8"/>
        <v>65093.4</v>
      </c>
      <c r="H214" s="34">
        <v>44906.6</v>
      </c>
      <c r="I214" s="23">
        <v>0.4100309090909091</v>
      </c>
      <c r="J214" s="32">
        <v>0.6666666666666666</v>
      </c>
      <c r="K214" s="24">
        <f t="shared" si="9"/>
        <v>-0.2566357575757575</v>
      </c>
    </row>
    <row r="215" spans="1:11" s="3" customFormat="1" ht="18" customHeight="1">
      <c r="A215" s="74">
        <v>36</v>
      </c>
      <c r="B215" s="11" t="s">
        <v>451</v>
      </c>
      <c r="C215" s="12" t="s">
        <v>452</v>
      </c>
      <c r="D215" s="13" t="s">
        <v>115</v>
      </c>
      <c r="E215" s="16">
        <v>219137</v>
      </c>
      <c r="F215" s="14">
        <v>100000</v>
      </c>
      <c r="G215" s="14">
        <f t="shared" si="8"/>
        <v>38644.98</v>
      </c>
      <c r="H215" s="34">
        <v>61355.02</v>
      </c>
      <c r="I215" s="23">
        <v>0.3864498</v>
      </c>
      <c r="J215" s="32">
        <v>0.6666666666666666</v>
      </c>
      <c r="K215" s="24">
        <f t="shared" si="9"/>
        <v>-0.2802168666666666</v>
      </c>
    </row>
    <row r="216" spans="1:11" s="3" customFormat="1" ht="18" customHeight="1">
      <c r="A216" s="74">
        <v>37</v>
      </c>
      <c r="B216" s="11" t="s">
        <v>453</v>
      </c>
      <c r="C216" s="12" t="s">
        <v>454</v>
      </c>
      <c r="D216" s="13" t="s">
        <v>135</v>
      </c>
      <c r="E216" s="16">
        <v>219152</v>
      </c>
      <c r="F216" s="14">
        <v>150000</v>
      </c>
      <c r="G216" s="14">
        <f t="shared" si="8"/>
        <v>57578.95</v>
      </c>
      <c r="H216" s="34">
        <v>92421.05</v>
      </c>
      <c r="I216" s="23">
        <v>0.38385966666666665</v>
      </c>
      <c r="J216" s="32">
        <v>0.6666666666666666</v>
      </c>
      <c r="K216" s="24">
        <f t="shared" si="9"/>
        <v>-0.282807</v>
      </c>
    </row>
    <row r="217" spans="1:11" s="3" customFormat="1" ht="18" customHeight="1">
      <c r="A217" s="74">
        <v>38</v>
      </c>
      <c r="B217" s="11" t="s">
        <v>455</v>
      </c>
      <c r="C217" s="12" t="s">
        <v>314</v>
      </c>
      <c r="D217" s="13" t="s">
        <v>118</v>
      </c>
      <c r="E217" s="16">
        <v>219109</v>
      </c>
      <c r="F217" s="14">
        <v>50000</v>
      </c>
      <c r="G217" s="14">
        <f t="shared" si="8"/>
        <v>22054.77</v>
      </c>
      <c r="H217" s="34">
        <v>27945.23</v>
      </c>
      <c r="I217" s="23">
        <v>0.3835052</v>
      </c>
      <c r="J217" s="32">
        <v>0.6666666666666666</v>
      </c>
      <c r="K217" s="24">
        <f t="shared" si="9"/>
        <v>-0.28316146666666664</v>
      </c>
    </row>
    <row r="218" spans="1:11" s="3" customFormat="1" ht="18" customHeight="1">
      <c r="A218" s="74">
        <v>39</v>
      </c>
      <c r="B218" s="11" t="s">
        <v>456</v>
      </c>
      <c r="C218" s="12" t="s">
        <v>457</v>
      </c>
      <c r="D218" s="13" t="s">
        <v>150</v>
      </c>
      <c r="E218" s="16">
        <v>219126</v>
      </c>
      <c r="F218" s="14">
        <v>50000</v>
      </c>
      <c r="G218" s="14">
        <f t="shared" si="8"/>
        <v>36680.43</v>
      </c>
      <c r="H218" s="34">
        <v>13319.57</v>
      </c>
      <c r="I218" s="23">
        <v>0.3777736</v>
      </c>
      <c r="J218" s="32">
        <v>0.6666666666666666</v>
      </c>
      <c r="K218" s="24">
        <f t="shared" si="9"/>
        <v>-0.28889306666666664</v>
      </c>
    </row>
    <row r="219" spans="1:11" s="3" customFormat="1" ht="18" customHeight="1">
      <c r="A219" s="74">
        <v>40</v>
      </c>
      <c r="B219" s="11" t="s">
        <v>458</v>
      </c>
      <c r="C219" s="12" t="s">
        <v>18</v>
      </c>
      <c r="D219" s="13" t="s">
        <v>19</v>
      </c>
      <c r="E219" s="16">
        <v>219133</v>
      </c>
      <c r="F219" s="14">
        <v>100000</v>
      </c>
      <c r="G219" s="14">
        <f t="shared" si="8"/>
        <v>72503.79000000001</v>
      </c>
      <c r="H219" s="34">
        <v>27496.21</v>
      </c>
      <c r="I219" s="23">
        <v>0.376897</v>
      </c>
      <c r="J219" s="32">
        <v>0.6666666666666666</v>
      </c>
      <c r="K219" s="24">
        <f t="shared" si="9"/>
        <v>-0.28976966666666665</v>
      </c>
    </row>
    <row r="220" spans="1:11" s="3" customFormat="1" ht="18" customHeight="1">
      <c r="A220" s="74">
        <v>41</v>
      </c>
      <c r="B220" s="11" t="s">
        <v>459</v>
      </c>
      <c r="C220" s="12" t="s">
        <v>460</v>
      </c>
      <c r="D220" s="13" t="s">
        <v>667</v>
      </c>
      <c r="E220" s="16">
        <v>219067</v>
      </c>
      <c r="F220" s="14">
        <v>2000000</v>
      </c>
      <c r="G220" s="14">
        <f t="shared" si="8"/>
        <v>1203862.03</v>
      </c>
      <c r="H220" s="34">
        <v>796137.97</v>
      </c>
      <c r="I220" s="23">
        <v>0.35874333999999997</v>
      </c>
      <c r="J220" s="32">
        <v>0.6666666666666666</v>
      </c>
      <c r="K220" s="24">
        <f t="shared" si="9"/>
        <v>-0.30792332666666666</v>
      </c>
    </row>
    <row r="221" spans="1:11" s="3" customFormat="1" ht="18" customHeight="1">
      <c r="A221" s="74">
        <v>42</v>
      </c>
      <c r="B221" s="11" t="s">
        <v>461</v>
      </c>
      <c r="C221" s="12" t="s">
        <v>462</v>
      </c>
      <c r="D221" s="13" t="s">
        <v>145</v>
      </c>
      <c r="E221" s="16">
        <v>219155</v>
      </c>
      <c r="F221" s="14">
        <v>150000</v>
      </c>
      <c r="G221" s="14">
        <f t="shared" si="8"/>
        <v>55984.8</v>
      </c>
      <c r="H221" s="34">
        <v>94015.2</v>
      </c>
      <c r="I221" s="23">
        <v>0.35186533333333336</v>
      </c>
      <c r="J221" s="32">
        <v>0.6666666666666666</v>
      </c>
      <c r="K221" s="24">
        <f t="shared" si="9"/>
        <v>-0.31480133333333327</v>
      </c>
    </row>
    <row r="222" spans="1:11" s="3" customFormat="1" ht="18" customHeight="1">
      <c r="A222" s="74">
        <v>43</v>
      </c>
      <c r="B222" s="11" t="s">
        <v>463</v>
      </c>
      <c r="C222" s="12" t="s">
        <v>464</v>
      </c>
      <c r="D222" s="13" t="s">
        <v>118</v>
      </c>
      <c r="E222" s="16">
        <v>219107</v>
      </c>
      <c r="F222" s="14">
        <v>50000</v>
      </c>
      <c r="G222" s="14">
        <f t="shared" si="8"/>
        <v>36377.92</v>
      </c>
      <c r="H222" s="34">
        <v>13622.08</v>
      </c>
      <c r="I222" s="23">
        <v>0.3518544</v>
      </c>
      <c r="J222" s="32">
        <v>0.6666666666666666</v>
      </c>
      <c r="K222" s="24">
        <f t="shared" si="9"/>
        <v>-0.3148122666666666</v>
      </c>
    </row>
    <row r="223" spans="1:11" s="3" customFormat="1" ht="18" customHeight="1">
      <c r="A223" s="74">
        <v>44</v>
      </c>
      <c r="B223" s="11" t="s">
        <v>465</v>
      </c>
      <c r="C223" s="12" t="s">
        <v>466</v>
      </c>
      <c r="D223" s="13" t="s">
        <v>123</v>
      </c>
      <c r="E223" s="16">
        <v>219141</v>
      </c>
      <c r="F223" s="14">
        <v>100000</v>
      </c>
      <c r="G223" s="14">
        <f t="shared" si="8"/>
        <v>70449.67</v>
      </c>
      <c r="H223" s="34">
        <v>29550.33</v>
      </c>
      <c r="I223" s="23">
        <v>0.33141449999999995</v>
      </c>
      <c r="J223" s="32">
        <v>0.6666666666666666</v>
      </c>
      <c r="K223" s="24">
        <f t="shared" si="9"/>
        <v>-0.3352521666666667</v>
      </c>
    </row>
    <row r="224" spans="1:11" s="3" customFormat="1" ht="18" customHeight="1">
      <c r="A224" s="74">
        <v>45</v>
      </c>
      <c r="B224" s="11" t="s">
        <v>467</v>
      </c>
      <c r="C224" s="12" t="s">
        <v>468</v>
      </c>
      <c r="D224" s="13" t="s">
        <v>123</v>
      </c>
      <c r="E224" s="16">
        <v>219120</v>
      </c>
      <c r="F224" s="14">
        <v>50000</v>
      </c>
      <c r="G224" s="14">
        <f t="shared" si="8"/>
        <v>33644.69</v>
      </c>
      <c r="H224" s="34">
        <v>16355.31</v>
      </c>
      <c r="I224" s="23">
        <v>0.31996</v>
      </c>
      <c r="J224" s="32">
        <v>0.6666666666666666</v>
      </c>
      <c r="K224" s="24">
        <f t="shared" si="9"/>
        <v>-0.3467066666666666</v>
      </c>
    </row>
    <row r="225" spans="1:11" s="3" customFormat="1" ht="18" customHeight="1">
      <c r="A225" s="74">
        <v>46</v>
      </c>
      <c r="B225" s="11" t="s">
        <v>469</v>
      </c>
      <c r="C225" s="12" t="s">
        <v>470</v>
      </c>
      <c r="D225" s="13" t="s">
        <v>95</v>
      </c>
      <c r="E225" s="16">
        <v>219143</v>
      </c>
      <c r="F225" s="14">
        <v>100000</v>
      </c>
      <c r="G225" s="14">
        <f t="shared" si="8"/>
        <v>54301</v>
      </c>
      <c r="H225" s="34">
        <v>45699</v>
      </c>
      <c r="I225" s="23">
        <v>0.30847</v>
      </c>
      <c r="J225" s="32">
        <v>0.6666666666666666</v>
      </c>
      <c r="K225" s="24">
        <f t="shared" si="9"/>
        <v>-0.3581966666666666</v>
      </c>
    </row>
    <row r="226" spans="1:11" s="3" customFormat="1" ht="18" customHeight="1">
      <c r="A226" s="74">
        <v>47</v>
      </c>
      <c r="B226" s="11" t="s">
        <v>471</v>
      </c>
      <c r="C226" s="12" t="s">
        <v>472</v>
      </c>
      <c r="D226" s="13" t="s">
        <v>115</v>
      </c>
      <c r="E226" s="16">
        <v>219136</v>
      </c>
      <c r="F226" s="14">
        <v>100000</v>
      </c>
      <c r="G226" s="14">
        <f t="shared" si="8"/>
        <v>64989.3</v>
      </c>
      <c r="H226" s="34">
        <v>35010.7</v>
      </c>
      <c r="I226" s="23">
        <v>0.301025</v>
      </c>
      <c r="J226" s="32">
        <v>0.6666666666666666</v>
      </c>
      <c r="K226" s="24">
        <f t="shared" si="9"/>
        <v>-0.36564166666666664</v>
      </c>
    </row>
    <row r="227" spans="1:11" s="3" customFormat="1" ht="18" customHeight="1">
      <c r="A227" s="74">
        <v>48</v>
      </c>
      <c r="B227" s="11" t="s">
        <v>473</v>
      </c>
      <c r="C227" s="12" t="s">
        <v>474</v>
      </c>
      <c r="D227" s="13" t="s">
        <v>22</v>
      </c>
      <c r="E227" s="16">
        <v>219288</v>
      </c>
      <c r="F227" s="14">
        <v>260000</v>
      </c>
      <c r="G227" s="14">
        <f t="shared" si="8"/>
        <v>77688.5</v>
      </c>
      <c r="H227" s="34">
        <v>182311.5</v>
      </c>
      <c r="I227" s="23">
        <v>0.2988019230769231</v>
      </c>
      <c r="J227" s="32">
        <v>0.6666666666666666</v>
      </c>
      <c r="K227" s="24">
        <f t="shared" si="9"/>
        <v>-0.3678647435897435</v>
      </c>
    </row>
    <row r="228" spans="1:11" s="3" customFormat="1" ht="18" customHeight="1">
      <c r="A228" s="74">
        <v>49</v>
      </c>
      <c r="B228" s="11" t="s">
        <v>475</v>
      </c>
      <c r="C228" s="12" t="s">
        <v>476</v>
      </c>
      <c r="D228" s="13" t="s">
        <v>142</v>
      </c>
      <c r="E228" s="16">
        <v>219157</v>
      </c>
      <c r="F228" s="14">
        <v>80000</v>
      </c>
      <c r="G228" s="14">
        <f t="shared" si="8"/>
        <v>53490.5</v>
      </c>
      <c r="H228" s="34">
        <v>26509.5</v>
      </c>
      <c r="I228" s="23">
        <v>0.28255</v>
      </c>
      <c r="J228" s="32">
        <v>0.6666666666666666</v>
      </c>
      <c r="K228" s="24">
        <f t="shared" si="9"/>
        <v>-0.3841166666666666</v>
      </c>
    </row>
    <row r="229" spans="1:11" s="3" customFormat="1" ht="18" customHeight="1">
      <c r="A229" s="74">
        <v>50</v>
      </c>
      <c r="B229" s="11" t="s">
        <v>477</v>
      </c>
      <c r="C229" s="12" t="s">
        <v>478</v>
      </c>
      <c r="D229" s="13" t="s">
        <v>135</v>
      </c>
      <c r="E229" s="16">
        <v>219150</v>
      </c>
      <c r="F229" s="14">
        <v>500000</v>
      </c>
      <c r="G229" s="14">
        <f t="shared" si="8"/>
        <v>241279.61</v>
      </c>
      <c r="H229" s="34">
        <v>258720.39</v>
      </c>
      <c r="I229" s="23">
        <v>0.22961431999999996</v>
      </c>
      <c r="J229" s="32">
        <v>0.6666666666666666</v>
      </c>
      <c r="K229" s="24">
        <f t="shared" si="9"/>
        <v>-0.4370523466666667</v>
      </c>
    </row>
    <row r="230" spans="1:11" s="3" customFormat="1" ht="18" customHeight="1">
      <c r="A230" s="74">
        <v>51</v>
      </c>
      <c r="B230" s="11" t="s">
        <v>479</v>
      </c>
      <c r="C230" s="12" t="s">
        <v>480</v>
      </c>
      <c r="D230" s="13" t="s">
        <v>667</v>
      </c>
      <c r="E230" s="16">
        <v>219339</v>
      </c>
      <c r="F230" s="14">
        <v>300000</v>
      </c>
      <c r="G230" s="14">
        <f t="shared" si="8"/>
        <v>92885.4</v>
      </c>
      <c r="H230" s="34">
        <v>207114.6</v>
      </c>
      <c r="I230" s="23">
        <v>0.22593466666666664</v>
      </c>
      <c r="J230" s="32">
        <v>0.6666666666666666</v>
      </c>
      <c r="K230" s="24">
        <f t="shared" si="9"/>
        <v>-0.440732</v>
      </c>
    </row>
    <row r="231" spans="1:11" s="3" customFormat="1" ht="18" customHeight="1">
      <c r="A231" s="74">
        <v>52</v>
      </c>
      <c r="B231" s="11" t="s">
        <v>481</v>
      </c>
      <c r="C231" s="12" t="s">
        <v>482</v>
      </c>
      <c r="D231" s="13" t="s">
        <v>667</v>
      </c>
      <c r="E231" s="16">
        <v>219290</v>
      </c>
      <c r="F231" s="14">
        <v>140000</v>
      </c>
      <c r="G231" s="14">
        <f t="shared" si="8"/>
        <v>137054.26</v>
      </c>
      <c r="H231" s="34">
        <v>2945.74</v>
      </c>
      <c r="I231" s="23">
        <v>0.22344957142857144</v>
      </c>
      <c r="J231" s="32">
        <v>0.6666666666666666</v>
      </c>
      <c r="K231" s="24">
        <f t="shared" si="9"/>
        <v>-0.44321709523809516</v>
      </c>
    </row>
    <row r="232" spans="1:11" s="3" customFormat="1" ht="18" customHeight="1">
      <c r="A232" s="74">
        <v>53</v>
      </c>
      <c r="B232" s="11" t="s">
        <v>483</v>
      </c>
      <c r="C232" s="12" t="s">
        <v>484</v>
      </c>
      <c r="D232" s="13" t="s">
        <v>145</v>
      </c>
      <c r="E232" s="16">
        <v>219125</v>
      </c>
      <c r="F232" s="14">
        <v>50000</v>
      </c>
      <c r="G232" s="14">
        <f t="shared" si="8"/>
        <v>35870.8</v>
      </c>
      <c r="H232" s="34">
        <v>14129.2</v>
      </c>
      <c r="I232" s="23">
        <v>0.22</v>
      </c>
      <c r="J232" s="32">
        <v>0.6666666666666666</v>
      </c>
      <c r="K232" s="24">
        <f t="shared" si="9"/>
        <v>-0.44666666666666666</v>
      </c>
    </row>
    <row r="233" spans="1:11" s="3" customFormat="1" ht="18" customHeight="1">
      <c r="A233" s="74">
        <v>54</v>
      </c>
      <c r="B233" s="11" t="s">
        <v>485</v>
      </c>
      <c r="C233" s="12" t="s">
        <v>486</v>
      </c>
      <c r="D233" s="13" t="s">
        <v>667</v>
      </c>
      <c r="E233" s="16">
        <v>219151</v>
      </c>
      <c r="F233" s="14">
        <v>150000</v>
      </c>
      <c r="G233" s="14">
        <f t="shared" si="8"/>
        <v>97920.28</v>
      </c>
      <c r="H233" s="34">
        <v>52079.72</v>
      </c>
      <c r="I233" s="23">
        <v>0.20083906666666668</v>
      </c>
      <c r="J233" s="32">
        <v>0.6666666666666666</v>
      </c>
      <c r="K233" s="24">
        <f t="shared" si="9"/>
        <v>-0.46582759999999995</v>
      </c>
    </row>
    <row r="234" spans="1:11" s="3" customFormat="1" ht="18" customHeight="1">
      <c r="A234" s="74">
        <v>55</v>
      </c>
      <c r="B234" s="11" t="s">
        <v>487</v>
      </c>
      <c r="C234" s="12" t="s">
        <v>488</v>
      </c>
      <c r="D234" s="13" t="s">
        <v>25</v>
      </c>
      <c r="E234" s="16">
        <v>219145</v>
      </c>
      <c r="F234" s="14">
        <v>100000</v>
      </c>
      <c r="G234" s="14">
        <f t="shared" si="8"/>
        <v>98384.19</v>
      </c>
      <c r="H234" s="34">
        <v>1615.81</v>
      </c>
      <c r="I234" s="23">
        <v>0.19766</v>
      </c>
      <c r="J234" s="32">
        <v>0.6666666666666666</v>
      </c>
      <c r="K234" s="24">
        <f t="shared" si="9"/>
        <v>-0.4690066666666666</v>
      </c>
    </row>
    <row r="235" spans="1:11" s="3" customFormat="1" ht="18" customHeight="1">
      <c r="A235" s="74">
        <v>56</v>
      </c>
      <c r="B235" s="11" t="s">
        <v>489</v>
      </c>
      <c r="C235" s="12" t="s">
        <v>425</v>
      </c>
      <c r="D235" s="13" t="s">
        <v>118</v>
      </c>
      <c r="E235" s="16">
        <v>219161</v>
      </c>
      <c r="F235" s="14">
        <v>80000</v>
      </c>
      <c r="G235" s="14">
        <f t="shared" si="8"/>
        <v>79786.51</v>
      </c>
      <c r="H235" s="34">
        <v>213.49</v>
      </c>
      <c r="I235" s="23">
        <v>0.1922125</v>
      </c>
      <c r="J235" s="32">
        <v>0.6666666666666666</v>
      </c>
      <c r="K235" s="24">
        <f t="shared" si="9"/>
        <v>-0.4744541666666666</v>
      </c>
    </row>
    <row r="236" spans="1:11" s="3" customFormat="1" ht="18" customHeight="1">
      <c r="A236" s="74">
        <v>57</v>
      </c>
      <c r="B236" s="11" t="s">
        <v>490</v>
      </c>
      <c r="C236" s="12" t="s">
        <v>241</v>
      </c>
      <c r="D236" s="13" t="s">
        <v>22</v>
      </c>
      <c r="E236" s="16">
        <v>219115</v>
      </c>
      <c r="F236" s="14">
        <v>50000</v>
      </c>
      <c r="G236" s="14">
        <f t="shared" si="8"/>
        <v>29898</v>
      </c>
      <c r="H236" s="34">
        <v>20102</v>
      </c>
      <c r="I236" s="23">
        <v>0.1898</v>
      </c>
      <c r="J236" s="32">
        <v>0.6666666666666666</v>
      </c>
      <c r="K236" s="24">
        <f t="shared" si="9"/>
        <v>-0.47686666666666666</v>
      </c>
    </row>
    <row r="237" spans="1:11" s="3" customFormat="1" ht="18" customHeight="1">
      <c r="A237" s="74">
        <v>58</v>
      </c>
      <c r="B237" s="11" t="s">
        <v>491</v>
      </c>
      <c r="C237" s="12" t="s">
        <v>492</v>
      </c>
      <c r="D237" s="13" t="s">
        <v>25</v>
      </c>
      <c r="E237" s="16">
        <v>219102</v>
      </c>
      <c r="F237" s="14">
        <v>50000</v>
      </c>
      <c r="G237" s="14">
        <f t="shared" si="8"/>
        <v>11839</v>
      </c>
      <c r="H237" s="34">
        <v>38161</v>
      </c>
      <c r="I237" s="23">
        <v>0.17678</v>
      </c>
      <c r="J237" s="32">
        <v>0.6666666666666666</v>
      </c>
      <c r="K237" s="24">
        <f t="shared" si="9"/>
        <v>-0.48988666666666664</v>
      </c>
    </row>
    <row r="238" spans="1:11" s="3" customFormat="1" ht="18" customHeight="1">
      <c r="A238" s="74">
        <v>59</v>
      </c>
      <c r="B238" s="11" t="s">
        <v>493</v>
      </c>
      <c r="C238" s="12" t="s">
        <v>494</v>
      </c>
      <c r="D238" s="13" t="s">
        <v>22</v>
      </c>
      <c r="E238" s="16">
        <v>219341</v>
      </c>
      <c r="F238" s="14">
        <v>300000</v>
      </c>
      <c r="G238" s="14">
        <f t="shared" si="8"/>
        <v>95982.51000000001</v>
      </c>
      <c r="H238" s="34">
        <v>204017.49</v>
      </c>
      <c r="I238" s="23">
        <v>0.17635616666666667</v>
      </c>
      <c r="J238" s="32">
        <v>0.6666666666666666</v>
      </c>
      <c r="K238" s="24">
        <f t="shared" si="9"/>
        <v>-0.4903105</v>
      </c>
    </row>
    <row r="239" spans="1:11" s="3" customFormat="1" ht="18" customHeight="1">
      <c r="A239" s="74">
        <v>60</v>
      </c>
      <c r="B239" s="11" t="s">
        <v>495</v>
      </c>
      <c r="C239" s="12" t="s">
        <v>496</v>
      </c>
      <c r="D239" s="13" t="s">
        <v>135</v>
      </c>
      <c r="E239" s="16">
        <v>219130</v>
      </c>
      <c r="F239" s="14">
        <v>100000</v>
      </c>
      <c r="G239" s="14">
        <f t="shared" si="8"/>
        <v>96404.95</v>
      </c>
      <c r="H239" s="34">
        <v>3595.05</v>
      </c>
      <c r="I239" s="23">
        <v>0.1682</v>
      </c>
      <c r="J239" s="32">
        <v>0.6666666666666666</v>
      </c>
      <c r="K239" s="24">
        <f t="shared" si="9"/>
        <v>-0.4984666666666666</v>
      </c>
    </row>
    <row r="240" spans="1:11" s="3" customFormat="1" ht="18" customHeight="1">
      <c r="A240" s="74">
        <v>61</v>
      </c>
      <c r="B240" s="11" t="s">
        <v>497</v>
      </c>
      <c r="C240" s="12" t="s">
        <v>498</v>
      </c>
      <c r="D240" s="13" t="s">
        <v>95</v>
      </c>
      <c r="E240" s="16">
        <v>219171</v>
      </c>
      <c r="F240" s="14">
        <v>80000</v>
      </c>
      <c r="G240" s="14">
        <f t="shared" si="8"/>
        <v>22823.480000000003</v>
      </c>
      <c r="H240" s="34">
        <v>57176.52</v>
      </c>
      <c r="I240" s="23">
        <v>0.1657125</v>
      </c>
      <c r="J240" s="32">
        <v>0.6666666666666666</v>
      </c>
      <c r="K240" s="24">
        <f t="shared" si="9"/>
        <v>-0.5009541666666666</v>
      </c>
    </row>
    <row r="241" spans="1:11" s="3" customFormat="1" ht="18" customHeight="1">
      <c r="A241" s="74">
        <v>62</v>
      </c>
      <c r="B241" s="11" t="s">
        <v>499</v>
      </c>
      <c r="C241" s="12" t="s">
        <v>500</v>
      </c>
      <c r="D241" s="13" t="s">
        <v>246</v>
      </c>
      <c r="E241" s="16">
        <v>219069</v>
      </c>
      <c r="F241" s="14">
        <v>10000000</v>
      </c>
      <c r="G241" s="14">
        <f t="shared" si="8"/>
        <v>2683542.09</v>
      </c>
      <c r="H241" s="34">
        <v>7316457.91</v>
      </c>
      <c r="I241" s="23">
        <v>0.15623565600000006</v>
      </c>
      <c r="J241" s="32">
        <v>0.6666666666666666</v>
      </c>
      <c r="K241" s="24">
        <f t="shared" si="9"/>
        <v>-0.5104310106666665</v>
      </c>
    </row>
    <row r="242" spans="1:11" s="3" customFormat="1" ht="18" customHeight="1">
      <c r="A242" s="74">
        <v>63</v>
      </c>
      <c r="B242" s="11" t="s">
        <v>501</v>
      </c>
      <c r="C242" s="12" t="s">
        <v>502</v>
      </c>
      <c r="D242" s="13" t="s">
        <v>667</v>
      </c>
      <c r="E242" s="16">
        <v>219128</v>
      </c>
      <c r="F242" s="14">
        <v>100000</v>
      </c>
      <c r="G242" s="14">
        <f t="shared" si="8"/>
        <v>76623.44</v>
      </c>
      <c r="H242" s="34">
        <v>23376.56</v>
      </c>
      <c r="I242" s="23">
        <v>0.122605</v>
      </c>
      <c r="J242" s="32">
        <v>0.6666666666666666</v>
      </c>
      <c r="K242" s="24">
        <f t="shared" si="9"/>
        <v>-0.5440616666666667</v>
      </c>
    </row>
    <row r="243" spans="1:11" s="3" customFormat="1" ht="18" customHeight="1">
      <c r="A243" s="74">
        <v>64</v>
      </c>
      <c r="B243" s="11" t="s">
        <v>503</v>
      </c>
      <c r="C243" s="12" t="s">
        <v>327</v>
      </c>
      <c r="D243" s="13" t="s">
        <v>58</v>
      </c>
      <c r="E243" s="12">
        <v>219167</v>
      </c>
      <c r="F243" s="14">
        <v>80000</v>
      </c>
      <c r="G243" s="14">
        <f aca="true" t="shared" si="10" ref="G243:G274">F243-H243</f>
        <v>43016</v>
      </c>
      <c r="H243" s="34">
        <v>36984</v>
      </c>
      <c r="I243" s="23">
        <v>0.1225</v>
      </c>
      <c r="J243" s="32">
        <v>0.6666666666666666</v>
      </c>
      <c r="K243" s="24">
        <f aca="true" t="shared" si="11" ref="K243:K274">I243-J243</f>
        <v>-0.5441666666666667</v>
      </c>
    </row>
    <row r="244" spans="1:11" s="3" customFormat="1" ht="18" customHeight="1">
      <c r="A244" s="74">
        <v>65</v>
      </c>
      <c r="B244" s="11" t="s">
        <v>504</v>
      </c>
      <c r="C244" s="12" t="s">
        <v>505</v>
      </c>
      <c r="D244" s="13" t="s">
        <v>135</v>
      </c>
      <c r="E244" s="16">
        <v>219146</v>
      </c>
      <c r="F244" s="14">
        <v>500000</v>
      </c>
      <c r="G244" s="14">
        <f t="shared" si="10"/>
        <v>182094.7</v>
      </c>
      <c r="H244" s="34">
        <v>317905.3</v>
      </c>
      <c r="I244" s="23">
        <v>0.11699356000000005</v>
      </c>
      <c r="J244" s="32">
        <v>0.6666666666666666</v>
      </c>
      <c r="K244" s="24">
        <f t="shared" si="11"/>
        <v>-0.5496731066666666</v>
      </c>
    </row>
    <row r="245" spans="1:11" s="3" customFormat="1" ht="18" customHeight="1">
      <c r="A245" s="74">
        <v>66</v>
      </c>
      <c r="B245" s="11" t="s">
        <v>506</v>
      </c>
      <c r="C245" s="12" t="s">
        <v>507</v>
      </c>
      <c r="D245" s="13" t="s">
        <v>25</v>
      </c>
      <c r="E245" s="16">
        <v>219131</v>
      </c>
      <c r="F245" s="14">
        <v>100000</v>
      </c>
      <c r="G245" s="14">
        <f t="shared" si="10"/>
        <v>78238.16</v>
      </c>
      <c r="H245" s="34">
        <v>21761.84</v>
      </c>
      <c r="I245" s="23">
        <v>0.10925160000000003</v>
      </c>
      <c r="J245" s="32">
        <v>0.6666666666666666</v>
      </c>
      <c r="K245" s="24">
        <f t="shared" si="11"/>
        <v>-0.5574150666666666</v>
      </c>
    </row>
    <row r="246" spans="1:11" s="3" customFormat="1" ht="18" customHeight="1">
      <c r="A246" s="74">
        <v>67</v>
      </c>
      <c r="B246" s="11" t="s">
        <v>508</v>
      </c>
      <c r="C246" s="12" t="s">
        <v>509</v>
      </c>
      <c r="D246" s="13" t="s">
        <v>118</v>
      </c>
      <c r="E246" s="16">
        <v>219284</v>
      </c>
      <c r="F246" s="14">
        <v>100000</v>
      </c>
      <c r="G246" s="14">
        <f t="shared" si="10"/>
        <v>9500</v>
      </c>
      <c r="H246" s="34">
        <v>90500</v>
      </c>
      <c r="I246" s="23">
        <v>0.095</v>
      </c>
      <c r="J246" s="32">
        <v>0.6666666666666666</v>
      </c>
      <c r="K246" s="24">
        <f t="shared" si="11"/>
        <v>-0.5716666666666667</v>
      </c>
    </row>
    <row r="247" spans="1:11" s="3" customFormat="1" ht="18" customHeight="1">
      <c r="A247" s="74">
        <v>68</v>
      </c>
      <c r="B247" s="11" t="s">
        <v>510</v>
      </c>
      <c r="C247" s="12" t="s">
        <v>450</v>
      </c>
      <c r="D247" s="13" t="s">
        <v>135</v>
      </c>
      <c r="E247" s="16">
        <v>219149</v>
      </c>
      <c r="F247" s="14">
        <v>500000</v>
      </c>
      <c r="G247" s="14">
        <f t="shared" si="10"/>
        <v>215609.15999999997</v>
      </c>
      <c r="H247" s="34">
        <v>284390.84</v>
      </c>
      <c r="I247" s="23">
        <v>0.091365</v>
      </c>
      <c r="J247" s="32">
        <v>0.6666666666666666</v>
      </c>
      <c r="K247" s="24">
        <f t="shared" si="11"/>
        <v>-0.5753016666666666</v>
      </c>
    </row>
    <row r="248" spans="1:11" s="3" customFormat="1" ht="18" customHeight="1">
      <c r="A248" s="74">
        <v>69</v>
      </c>
      <c r="B248" s="11" t="s">
        <v>511</v>
      </c>
      <c r="C248" s="12" t="s">
        <v>512</v>
      </c>
      <c r="D248" s="13" t="s">
        <v>667</v>
      </c>
      <c r="E248" s="16">
        <v>219129</v>
      </c>
      <c r="F248" s="14">
        <v>100000</v>
      </c>
      <c r="G248" s="14">
        <f t="shared" si="10"/>
        <v>24102.08</v>
      </c>
      <c r="H248" s="34">
        <v>75897.92</v>
      </c>
      <c r="I248" s="23">
        <v>0.09052880000000005</v>
      </c>
      <c r="J248" s="32">
        <v>0.6666666666666666</v>
      </c>
      <c r="K248" s="24">
        <f t="shared" si="11"/>
        <v>-0.5761378666666666</v>
      </c>
    </row>
    <row r="249" spans="1:11" s="3" customFormat="1" ht="18" customHeight="1">
      <c r="A249" s="74">
        <v>70</v>
      </c>
      <c r="B249" s="11" t="s">
        <v>513</v>
      </c>
      <c r="C249" s="12" t="s">
        <v>514</v>
      </c>
      <c r="D249" s="13" t="s">
        <v>22</v>
      </c>
      <c r="E249" s="16">
        <v>219164</v>
      </c>
      <c r="F249" s="14">
        <v>80000</v>
      </c>
      <c r="G249" s="14">
        <f t="shared" si="10"/>
        <v>37593.37</v>
      </c>
      <c r="H249" s="34">
        <v>42406.63</v>
      </c>
      <c r="I249" s="23">
        <v>0.09</v>
      </c>
      <c r="J249" s="32">
        <v>0.6666666666666666</v>
      </c>
      <c r="K249" s="24">
        <f t="shared" si="11"/>
        <v>-0.5766666666666667</v>
      </c>
    </row>
    <row r="250" spans="1:11" s="3" customFormat="1" ht="18" customHeight="1">
      <c r="A250" s="74">
        <v>71</v>
      </c>
      <c r="B250" s="11" t="s">
        <v>515</v>
      </c>
      <c r="C250" s="12" t="s">
        <v>516</v>
      </c>
      <c r="D250" s="13" t="s">
        <v>667</v>
      </c>
      <c r="E250" s="16">
        <v>219286</v>
      </c>
      <c r="F250" s="14">
        <v>100000</v>
      </c>
      <c r="G250" s="14">
        <f t="shared" si="10"/>
        <v>35747.7</v>
      </c>
      <c r="H250" s="34">
        <v>64252.3</v>
      </c>
      <c r="I250" s="23">
        <v>0.08805</v>
      </c>
      <c r="J250" s="32">
        <v>0.6666666666666666</v>
      </c>
      <c r="K250" s="24">
        <f t="shared" si="11"/>
        <v>-0.5786166666666667</v>
      </c>
    </row>
    <row r="251" spans="1:11" s="3" customFormat="1" ht="18" customHeight="1">
      <c r="A251" s="74">
        <v>72</v>
      </c>
      <c r="B251" s="11" t="s">
        <v>517</v>
      </c>
      <c r="C251" s="12" t="s">
        <v>518</v>
      </c>
      <c r="D251" s="13" t="s">
        <v>19</v>
      </c>
      <c r="E251" s="16">
        <v>219160</v>
      </c>
      <c r="F251" s="14">
        <v>150000</v>
      </c>
      <c r="G251" s="14">
        <f t="shared" si="10"/>
        <v>59933.649999999994</v>
      </c>
      <c r="H251" s="34">
        <v>90066.35</v>
      </c>
      <c r="I251" s="23">
        <v>0.08757</v>
      </c>
      <c r="J251" s="32">
        <v>0.6666666666666666</v>
      </c>
      <c r="K251" s="24">
        <f t="shared" si="11"/>
        <v>-0.5790966666666666</v>
      </c>
    </row>
    <row r="252" spans="1:11" s="3" customFormat="1" ht="18" customHeight="1">
      <c r="A252" s="74">
        <v>73</v>
      </c>
      <c r="B252" s="11" t="s">
        <v>519</v>
      </c>
      <c r="C252" s="12" t="s">
        <v>520</v>
      </c>
      <c r="D252" s="13" t="s">
        <v>16</v>
      </c>
      <c r="E252" s="16">
        <v>219154</v>
      </c>
      <c r="F252" s="14">
        <v>150000</v>
      </c>
      <c r="G252" s="14">
        <f t="shared" si="10"/>
        <v>12609</v>
      </c>
      <c r="H252" s="34">
        <v>137391</v>
      </c>
      <c r="I252" s="23">
        <v>0.08406</v>
      </c>
      <c r="J252" s="32">
        <v>0.6666666666666666</v>
      </c>
      <c r="K252" s="24">
        <f t="shared" si="11"/>
        <v>-0.5826066666666666</v>
      </c>
    </row>
    <row r="253" spans="1:11" s="3" customFormat="1" ht="18" customHeight="1">
      <c r="A253" s="74">
        <v>74</v>
      </c>
      <c r="B253" s="11" t="s">
        <v>521</v>
      </c>
      <c r="C253" s="12" t="s">
        <v>387</v>
      </c>
      <c r="D253" s="13" t="s">
        <v>668</v>
      </c>
      <c r="E253" s="16">
        <v>219063</v>
      </c>
      <c r="F253" s="14">
        <v>910000</v>
      </c>
      <c r="G253" s="14">
        <f t="shared" si="10"/>
        <v>78680</v>
      </c>
      <c r="H253" s="34">
        <v>831320</v>
      </c>
      <c r="I253" s="23">
        <v>0.08148131868131868</v>
      </c>
      <c r="J253" s="32">
        <v>0.6666666666666666</v>
      </c>
      <c r="K253" s="24">
        <f t="shared" si="11"/>
        <v>-0.5851853479853479</v>
      </c>
    </row>
    <row r="254" spans="1:11" s="3" customFormat="1" ht="18" customHeight="1">
      <c r="A254" s="74">
        <v>75</v>
      </c>
      <c r="B254" s="11" t="s">
        <v>522</v>
      </c>
      <c r="C254" s="12" t="s">
        <v>523</v>
      </c>
      <c r="D254" s="13" t="s">
        <v>142</v>
      </c>
      <c r="E254" s="16">
        <v>219281</v>
      </c>
      <c r="F254" s="14">
        <v>500000</v>
      </c>
      <c r="G254" s="14">
        <f t="shared" si="10"/>
        <v>80568.90000000002</v>
      </c>
      <c r="H254" s="34">
        <v>419431.1</v>
      </c>
      <c r="I254" s="23">
        <v>0.065056</v>
      </c>
      <c r="J254" s="32">
        <v>0.6666666666666666</v>
      </c>
      <c r="K254" s="24">
        <f t="shared" si="11"/>
        <v>-0.6016106666666666</v>
      </c>
    </row>
    <row r="255" spans="1:11" s="3" customFormat="1" ht="18" customHeight="1">
      <c r="A255" s="74">
        <v>76</v>
      </c>
      <c r="B255" s="11" t="s">
        <v>524</v>
      </c>
      <c r="C255" s="12" t="s">
        <v>525</v>
      </c>
      <c r="D255" s="13" t="s">
        <v>142</v>
      </c>
      <c r="E255" s="16">
        <v>219289</v>
      </c>
      <c r="F255" s="14">
        <v>400000</v>
      </c>
      <c r="G255" s="14">
        <f t="shared" si="10"/>
        <v>53145.909999999974</v>
      </c>
      <c r="H255" s="34">
        <v>346854.09</v>
      </c>
      <c r="I255" s="23">
        <v>0.056121074999999986</v>
      </c>
      <c r="J255" s="32">
        <v>0.6666666666666666</v>
      </c>
      <c r="K255" s="24">
        <f t="shared" si="11"/>
        <v>-0.6105455916666667</v>
      </c>
    </row>
    <row r="256" spans="1:11" s="3" customFormat="1" ht="18" customHeight="1">
      <c r="A256" s="74">
        <v>77</v>
      </c>
      <c r="B256" s="11" t="s">
        <v>526</v>
      </c>
      <c r="C256" s="12" t="s">
        <v>527</v>
      </c>
      <c r="D256" s="13" t="s">
        <v>95</v>
      </c>
      <c r="E256" s="16">
        <v>219172</v>
      </c>
      <c r="F256" s="14">
        <v>80000</v>
      </c>
      <c r="G256" s="14">
        <f t="shared" si="10"/>
        <v>6720</v>
      </c>
      <c r="H256" s="34">
        <v>73280</v>
      </c>
      <c r="I256" s="23">
        <v>0.054</v>
      </c>
      <c r="J256" s="32">
        <v>0.6666666666666666</v>
      </c>
      <c r="K256" s="24">
        <f t="shared" si="11"/>
        <v>-0.6126666666666666</v>
      </c>
    </row>
    <row r="257" spans="1:11" s="3" customFormat="1" ht="18" customHeight="1">
      <c r="A257" s="74">
        <v>78</v>
      </c>
      <c r="B257" s="11" t="s">
        <v>528</v>
      </c>
      <c r="C257" s="12" t="s">
        <v>529</v>
      </c>
      <c r="D257" s="13" t="s">
        <v>118</v>
      </c>
      <c r="E257" s="16">
        <v>219147</v>
      </c>
      <c r="F257" s="14">
        <v>500000</v>
      </c>
      <c r="G257" s="14">
        <f t="shared" si="10"/>
        <v>498059.31</v>
      </c>
      <c r="H257" s="34">
        <v>1940.69</v>
      </c>
      <c r="I257" s="23">
        <v>0.028869540000000037</v>
      </c>
      <c r="J257" s="32">
        <v>0.6666666666666666</v>
      </c>
      <c r="K257" s="24">
        <f t="shared" si="11"/>
        <v>-0.6377971266666665</v>
      </c>
    </row>
    <row r="258" spans="1:11" s="3" customFormat="1" ht="18" customHeight="1">
      <c r="A258" s="74">
        <v>79</v>
      </c>
      <c r="B258" s="11" t="s">
        <v>530</v>
      </c>
      <c r="C258" s="12" t="s">
        <v>254</v>
      </c>
      <c r="D258" s="13" t="s">
        <v>58</v>
      </c>
      <c r="E258" s="16">
        <v>219342</v>
      </c>
      <c r="F258" s="14">
        <v>300000</v>
      </c>
      <c r="G258" s="14">
        <f t="shared" si="10"/>
        <v>73377.5</v>
      </c>
      <c r="H258" s="34">
        <v>226622.5</v>
      </c>
      <c r="I258" s="23">
        <v>0.018908333333333333</v>
      </c>
      <c r="J258" s="32">
        <v>0.6666666666666666</v>
      </c>
      <c r="K258" s="24">
        <f t="shared" si="11"/>
        <v>-0.6477583333333333</v>
      </c>
    </row>
    <row r="259" spans="1:11" s="3" customFormat="1" ht="18" customHeight="1">
      <c r="A259" s="74">
        <v>80</v>
      </c>
      <c r="B259" s="11" t="s">
        <v>531</v>
      </c>
      <c r="C259" s="12" t="s">
        <v>532</v>
      </c>
      <c r="D259" s="13" t="s">
        <v>19</v>
      </c>
      <c r="E259" s="16">
        <v>219340</v>
      </c>
      <c r="F259" s="14">
        <v>300000</v>
      </c>
      <c r="G259" s="14">
        <f t="shared" si="10"/>
        <v>9630</v>
      </c>
      <c r="H259" s="34">
        <v>290370</v>
      </c>
      <c r="I259" s="23">
        <v>0.008</v>
      </c>
      <c r="J259" s="32">
        <v>0.6666666666666666</v>
      </c>
      <c r="K259" s="24">
        <f t="shared" si="11"/>
        <v>-0.6586666666666666</v>
      </c>
    </row>
    <row r="260" spans="1:11" s="3" customFormat="1" ht="18" customHeight="1">
      <c r="A260" s="74">
        <v>81</v>
      </c>
      <c r="B260" s="11" t="s">
        <v>533</v>
      </c>
      <c r="C260" s="12" t="s">
        <v>159</v>
      </c>
      <c r="D260" s="13" t="s">
        <v>25</v>
      </c>
      <c r="E260" s="16">
        <v>219121</v>
      </c>
      <c r="F260" s="14">
        <v>50000</v>
      </c>
      <c r="G260" s="14">
        <f t="shared" si="10"/>
        <v>10368.5</v>
      </c>
      <c r="H260" s="34">
        <v>39631.5</v>
      </c>
      <c r="I260" s="23">
        <v>0.00786</v>
      </c>
      <c r="J260" s="32">
        <v>0.6666666666666666</v>
      </c>
      <c r="K260" s="24">
        <f t="shared" si="11"/>
        <v>-0.6588066666666667</v>
      </c>
    </row>
    <row r="261" spans="1:11" s="3" customFormat="1" ht="18" customHeight="1">
      <c r="A261" s="74">
        <v>82</v>
      </c>
      <c r="B261" s="11" t="s">
        <v>534</v>
      </c>
      <c r="C261" s="12" t="s">
        <v>518</v>
      </c>
      <c r="D261" s="13" t="s">
        <v>19</v>
      </c>
      <c r="E261" s="16">
        <v>219132</v>
      </c>
      <c r="F261" s="14">
        <v>100000</v>
      </c>
      <c r="G261" s="14">
        <f t="shared" si="10"/>
        <v>71277.35</v>
      </c>
      <c r="H261" s="34">
        <v>28722.65</v>
      </c>
      <c r="I261" s="23">
        <v>0.004813500000000058</v>
      </c>
      <c r="J261" s="32">
        <v>0.6666666666666666</v>
      </c>
      <c r="K261" s="24">
        <f t="shared" si="11"/>
        <v>-0.6618531666666666</v>
      </c>
    </row>
    <row r="262" spans="1:11" s="3" customFormat="1" ht="18" customHeight="1">
      <c r="A262" s="74">
        <v>83</v>
      </c>
      <c r="B262" s="11" t="s">
        <v>535</v>
      </c>
      <c r="C262" s="12" t="s">
        <v>387</v>
      </c>
      <c r="D262" s="13" t="s">
        <v>668</v>
      </c>
      <c r="E262" s="16">
        <v>219062</v>
      </c>
      <c r="F262" s="14">
        <v>500000</v>
      </c>
      <c r="G262" s="14">
        <f t="shared" si="10"/>
        <v>0</v>
      </c>
      <c r="H262" s="34">
        <v>500000</v>
      </c>
      <c r="I262" s="23">
        <v>0</v>
      </c>
      <c r="J262" s="32">
        <v>0.6666666666666666</v>
      </c>
      <c r="K262" s="24">
        <f t="shared" si="11"/>
        <v>-0.6666666666666666</v>
      </c>
    </row>
    <row r="263" spans="1:11" s="3" customFormat="1" ht="18" customHeight="1">
      <c r="A263" s="74">
        <v>84</v>
      </c>
      <c r="B263" s="11" t="s">
        <v>536</v>
      </c>
      <c r="C263" s="12" t="s">
        <v>537</v>
      </c>
      <c r="D263" s="13" t="s">
        <v>25</v>
      </c>
      <c r="E263" s="16">
        <v>219291</v>
      </c>
      <c r="F263" s="14">
        <v>180000</v>
      </c>
      <c r="G263" s="14">
        <f t="shared" si="10"/>
        <v>0</v>
      </c>
      <c r="H263" s="34">
        <v>180000</v>
      </c>
      <c r="I263" s="23">
        <v>0</v>
      </c>
      <c r="J263" s="32">
        <v>0.6666666666666666</v>
      </c>
      <c r="K263" s="24">
        <f t="shared" si="11"/>
        <v>-0.6666666666666666</v>
      </c>
    </row>
    <row r="264" spans="1:11" s="3" customFormat="1" ht="18" customHeight="1">
      <c r="A264" s="74">
        <v>85</v>
      </c>
      <c r="B264" s="11" t="s">
        <v>538</v>
      </c>
      <c r="C264" s="12" t="s">
        <v>539</v>
      </c>
      <c r="D264" s="13" t="s">
        <v>123</v>
      </c>
      <c r="E264" s="16">
        <v>219285</v>
      </c>
      <c r="F264" s="14">
        <v>100000</v>
      </c>
      <c r="G264" s="14">
        <f t="shared" si="10"/>
        <v>3185</v>
      </c>
      <c r="H264" s="34">
        <v>96815</v>
      </c>
      <c r="I264" s="23">
        <v>0</v>
      </c>
      <c r="J264" s="32">
        <v>0.6666666666666666</v>
      </c>
      <c r="K264" s="24">
        <f t="shared" si="11"/>
        <v>-0.6666666666666666</v>
      </c>
    </row>
    <row r="265" spans="1:11" s="3" customFormat="1" ht="18" customHeight="1">
      <c r="A265" s="74">
        <v>86</v>
      </c>
      <c r="B265" s="11" t="s">
        <v>540</v>
      </c>
      <c r="C265" s="12" t="s">
        <v>541</v>
      </c>
      <c r="D265" s="13" t="s">
        <v>667</v>
      </c>
      <c r="E265" s="16">
        <v>219287</v>
      </c>
      <c r="F265" s="14">
        <v>350000</v>
      </c>
      <c r="G265" s="14">
        <f t="shared" si="10"/>
        <v>227171.3</v>
      </c>
      <c r="H265" s="34">
        <v>122828.7</v>
      </c>
      <c r="I265" s="23">
        <v>0</v>
      </c>
      <c r="J265" s="32">
        <v>0.6666666666666666</v>
      </c>
      <c r="K265" s="24">
        <f t="shared" si="11"/>
        <v>-0.6666666666666666</v>
      </c>
    </row>
    <row r="266" spans="1:11" s="3" customFormat="1" ht="18" customHeight="1">
      <c r="A266" s="74">
        <v>87</v>
      </c>
      <c r="B266" s="11" t="s">
        <v>542</v>
      </c>
      <c r="C266" s="12" t="s">
        <v>543</v>
      </c>
      <c r="D266" s="13" t="s">
        <v>142</v>
      </c>
      <c r="E266" s="16">
        <v>219100</v>
      </c>
      <c r="F266" s="14">
        <v>50000</v>
      </c>
      <c r="G266" s="14">
        <f t="shared" si="10"/>
        <v>41337</v>
      </c>
      <c r="H266" s="34">
        <v>8663</v>
      </c>
      <c r="I266" s="23">
        <v>0</v>
      </c>
      <c r="J266" s="32">
        <v>0.6666666666666666</v>
      </c>
      <c r="K266" s="24">
        <f t="shared" si="11"/>
        <v>-0.6666666666666666</v>
      </c>
    </row>
    <row r="267" spans="1:11" s="3" customFormat="1" ht="18" customHeight="1">
      <c r="A267" s="74">
        <v>88</v>
      </c>
      <c r="B267" s="30" t="s">
        <v>544</v>
      </c>
      <c r="C267" s="12" t="s">
        <v>545</v>
      </c>
      <c r="D267" s="13" t="s">
        <v>546</v>
      </c>
      <c r="E267" s="16">
        <v>219113</v>
      </c>
      <c r="F267" s="14">
        <v>50000</v>
      </c>
      <c r="G267" s="14">
        <f t="shared" si="10"/>
        <v>0</v>
      </c>
      <c r="H267" s="34">
        <v>50000</v>
      </c>
      <c r="I267" s="23">
        <v>0</v>
      </c>
      <c r="J267" s="32">
        <v>0.6666666666666666</v>
      </c>
      <c r="K267" s="24">
        <f t="shared" si="11"/>
        <v>-0.6666666666666666</v>
      </c>
    </row>
    <row r="268" spans="1:11" s="3" customFormat="1" ht="18" customHeight="1">
      <c r="A268" s="74">
        <v>89</v>
      </c>
      <c r="B268" s="30" t="s">
        <v>547</v>
      </c>
      <c r="C268" s="12" t="s">
        <v>548</v>
      </c>
      <c r="D268" s="13" t="s">
        <v>58</v>
      </c>
      <c r="E268" s="16">
        <v>219117</v>
      </c>
      <c r="F268" s="14">
        <v>50000</v>
      </c>
      <c r="G268" s="14">
        <f t="shared" si="10"/>
        <v>33005.7</v>
      </c>
      <c r="H268" s="34">
        <v>16994.3</v>
      </c>
      <c r="I268" s="23">
        <v>0</v>
      </c>
      <c r="J268" s="32">
        <v>0.6666666666666666</v>
      </c>
      <c r="K268" s="24">
        <f t="shared" si="11"/>
        <v>-0.6666666666666666</v>
      </c>
    </row>
    <row r="269" spans="1:11" s="3" customFormat="1" ht="18" customHeight="1">
      <c r="A269" s="74">
        <v>90</v>
      </c>
      <c r="B269" s="30" t="s">
        <v>549</v>
      </c>
      <c r="C269" s="10" t="s">
        <v>415</v>
      </c>
      <c r="D269" s="13" t="s">
        <v>118</v>
      </c>
      <c r="E269" s="12">
        <v>219105</v>
      </c>
      <c r="F269" s="14">
        <v>50000</v>
      </c>
      <c r="G269" s="14">
        <f t="shared" si="10"/>
        <v>11180.099999999999</v>
      </c>
      <c r="H269" s="34">
        <v>38819.9</v>
      </c>
      <c r="I269" s="23">
        <v>0</v>
      </c>
      <c r="J269" s="32">
        <v>0.6666666666666666</v>
      </c>
      <c r="K269" s="24">
        <f t="shared" si="11"/>
        <v>-0.6666666666666666</v>
      </c>
    </row>
    <row r="270" spans="1:11" s="3" customFormat="1" ht="18" customHeight="1">
      <c r="A270" s="74">
        <v>91</v>
      </c>
      <c r="B270" s="30" t="s">
        <v>550</v>
      </c>
      <c r="C270" s="10" t="s">
        <v>354</v>
      </c>
      <c r="D270" s="13" t="s">
        <v>22</v>
      </c>
      <c r="E270" s="12">
        <v>219138</v>
      </c>
      <c r="F270" s="14">
        <v>100000</v>
      </c>
      <c r="G270" s="14">
        <f t="shared" si="10"/>
        <v>10880.5</v>
      </c>
      <c r="H270" s="34">
        <v>89119.5</v>
      </c>
      <c r="I270" s="23">
        <v>0</v>
      </c>
      <c r="J270" s="32">
        <v>0.6666666666666666</v>
      </c>
      <c r="K270" s="24">
        <f t="shared" si="11"/>
        <v>-0.6666666666666666</v>
      </c>
    </row>
    <row r="271" spans="1:11" s="3" customFormat="1" ht="30" customHeight="1">
      <c r="A271" s="74">
        <v>92</v>
      </c>
      <c r="B271" s="30" t="s">
        <v>551</v>
      </c>
      <c r="C271" s="10" t="s">
        <v>527</v>
      </c>
      <c r="D271" s="29" t="s">
        <v>95</v>
      </c>
      <c r="E271" s="16">
        <v>219142</v>
      </c>
      <c r="F271" s="14">
        <v>100000</v>
      </c>
      <c r="G271" s="14">
        <f t="shared" si="10"/>
        <v>10701.210000000006</v>
      </c>
      <c r="H271" s="34">
        <v>89298.79</v>
      </c>
      <c r="I271" s="23">
        <v>0</v>
      </c>
      <c r="J271" s="32">
        <v>0.6666666666666666</v>
      </c>
      <c r="K271" s="24">
        <f t="shared" si="11"/>
        <v>-0.6666666666666666</v>
      </c>
    </row>
    <row r="272" spans="1:11" s="3" customFormat="1" ht="30" customHeight="1">
      <c r="A272" s="74">
        <v>93</v>
      </c>
      <c r="B272" s="30" t="s">
        <v>552</v>
      </c>
      <c r="C272" s="10" t="s">
        <v>352</v>
      </c>
      <c r="D272" s="29" t="s">
        <v>135</v>
      </c>
      <c r="E272" s="16">
        <v>219162</v>
      </c>
      <c r="F272" s="14">
        <v>80000</v>
      </c>
      <c r="G272" s="14">
        <f t="shared" si="10"/>
        <v>30846</v>
      </c>
      <c r="H272" s="34">
        <v>49154</v>
      </c>
      <c r="I272" s="23">
        <v>0</v>
      </c>
      <c r="J272" s="32">
        <v>0.6666666666666666</v>
      </c>
      <c r="K272" s="24">
        <f t="shared" si="11"/>
        <v>-0.6666666666666666</v>
      </c>
    </row>
    <row r="273" spans="1:11" s="3" customFormat="1" ht="30" customHeight="1">
      <c r="A273" s="74">
        <v>94</v>
      </c>
      <c r="B273" s="30" t="s">
        <v>553</v>
      </c>
      <c r="C273" s="10" t="s">
        <v>554</v>
      </c>
      <c r="D273" s="29" t="s">
        <v>95</v>
      </c>
      <c r="E273" s="16">
        <v>219170</v>
      </c>
      <c r="F273" s="14">
        <v>150000</v>
      </c>
      <c r="G273" s="14">
        <f t="shared" si="10"/>
        <v>0</v>
      </c>
      <c r="H273" s="34">
        <v>150000</v>
      </c>
      <c r="I273" s="23">
        <v>0</v>
      </c>
      <c r="J273" s="32">
        <v>0.6666666666666666</v>
      </c>
      <c r="K273" s="24">
        <f t="shared" si="11"/>
        <v>-0.6666666666666666</v>
      </c>
    </row>
    <row r="274" spans="1:11" s="3" customFormat="1" ht="30" customHeight="1">
      <c r="A274" s="74">
        <v>95</v>
      </c>
      <c r="B274" s="30" t="s">
        <v>555</v>
      </c>
      <c r="C274" s="10" t="s">
        <v>556</v>
      </c>
      <c r="D274" s="29" t="s">
        <v>25</v>
      </c>
      <c r="E274" s="16">
        <v>219153</v>
      </c>
      <c r="F274" s="14">
        <v>500000</v>
      </c>
      <c r="G274" s="14">
        <f t="shared" si="10"/>
        <v>171102.40000000002</v>
      </c>
      <c r="H274" s="34">
        <v>328897.6</v>
      </c>
      <c r="I274" s="23">
        <v>0</v>
      </c>
      <c r="J274" s="32">
        <v>0.6666666666666666</v>
      </c>
      <c r="K274" s="24">
        <f t="shared" si="11"/>
        <v>-0.6666666666666666</v>
      </c>
    </row>
    <row r="275" spans="1:11" s="3" customFormat="1" ht="30" customHeight="1">
      <c r="A275" s="74">
        <v>96</v>
      </c>
      <c r="B275" s="30" t="s">
        <v>557</v>
      </c>
      <c r="C275" s="10" t="s">
        <v>387</v>
      </c>
      <c r="D275" s="29" t="s">
        <v>668</v>
      </c>
      <c r="E275" s="16">
        <v>219070</v>
      </c>
      <c r="F275" s="14">
        <v>330000</v>
      </c>
      <c r="G275" s="14">
        <f>F275-H275</f>
        <v>0</v>
      </c>
      <c r="H275" s="34">
        <v>330000</v>
      </c>
      <c r="I275" s="23">
        <v>0</v>
      </c>
      <c r="J275" s="32">
        <v>0.6666666666666666</v>
      </c>
      <c r="K275" s="24">
        <f>I275-J275</f>
        <v>-0.6666666666666666</v>
      </c>
    </row>
    <row r="276" spans="1:11" s="2" customFormat="1" ht="21" customHeight="1">
      <c r="A276" s="10" t="s">
        <v>558</v>
      </c>
      <c r="B276" s="75" t="s">
        <v>559</v>
      </c>
      <c r="C276" s="76"/>
      <c r="D276" s="40"/>
      <c r="E276" s="40"/>
      <c r="F276" s="47">
        <v>9660000</v>
      </c>
      <c r="G276" s="46">
        <f>F276-H276</f>
        <v>3478282.08</v>
      </c>
      <c r="H276" s="41">
        <v>6181717.92</v>
      </c>
      <c r="I276" s="44">
        <f>G276/F276</f>
        <v>0.36007060869565216</v>
      </c>
      <c r="J276" s="32">
        <f>8/12</f>
        <v>0.6666666666666666</v>
      </c>
      <c r="K276" s="24">
        <f aca="true" t="shared" si="12" ref="K276:K324">I276-J276</f>
        <v>-0.30659605797101447</v>
      </c>
    </row>
    <row r="277" spans="1:11" s="3" customFormat="1" ht="18" customHeight="1">
      <c r="A277" s="10">
        <v>1</v>
      </c>
      <c r="B277" s="11" t="s">
        <v>560</v>
      </c>
      <c r="C277" s="12" t="s">
        <v>561</v>
      </c>
      <c r="D277" s="13" t="s">
        <v>562</v>
      </c>
      <c r="E277" s="12">
        <v>219071</v>
      </c>
      <c r="F277" s="14">
        <v>1050000</v>
      </c>
      <c r="G277" s="14">
        <f>F277-H277</f>
        <v>1050000</v>
      </c>
      <c r="H277" s="14">
        <v>0</v>
      </c>
      <c r="I277" s="23">
        <v>1</v>
      </c>
      <c r="J277" s="32">
        <v>0.6666666666666666</v>
      </c>
      <c r="K277" s="24">
        <f t="shared" si="12"/>
        <v>0.33333333333333337</v>
      </c>
    </row>
    <row r="278" spans="1:11" s="3" customFormat="1" ht="18" customHeight="1">
      <c r="A278" s="10">
        <v>2</v>
      </c>
      <c r="B278" s="11" t="s">
        <v>563</v>
      </c>
      <c r="C278" s="12" t="s">
        <v>561</v>
      </c>
      <c r="D278" s="13" t="s">
        <v>562</v>
      </c>
      <c r="E278" s="12">
        <v>219046</v>
      </c>
      <c r="F278" s="14">
        <v>360000</v>
      </c>
      <c r="G278" s="14">
        <f aca="true" t="shared" si="13" ref="G278:G313">F278-H278</f>
        <v>360000</v>
      </c>
      <c r="H278" s="14">
        <v>0</v>
      </c>
      <c r="I278" s="23">
        <v>1</v>
      </c>
      <c r="J278" s="32">
        <v>0.6666666666666666</v>
      </c>
      <c r="K278" s="24">
        <f t="shared" si="12"/>
        <v>0.33333333333333337</v>
      </c>
    </row>
    <row r="279" spans="1:11" s="3" customFormat="1" ht="18" customHeight="1">
      <c r="A279" s="74">
        <v>3</v>
      </c>
      <c r="B279" s="11" t="s">
        <v>564</v>
      </c>
      <c r="C279" s="12" t="s">
        <v>565</v>
      </c>
      <c r="D279" s="13" t="s">
        <v>205</v>
      </c>
      <c r="E279" s="12">
        <v>219257</v>
      </c>
      <c r="F279" s="14">
        <v>30000</v>
      </c>
      <c r="G279" s="14">
        <f t="shared" si="13"/>
        <v>30000</v>
      </c>
      <c r="H279" s="14">
        <v>0</v>
      </c>
      <c r="I279" s="23">
        <v>1</v>
      </c>
      <c r="J279" s="32">
        <v>0.6666666666666666</v>
      </c>
      <c r="K279" s="24">
        <f t="shared" si="12"/>
        <v>0.33333333333333337</v>
      </c>
    </row>
    <row r="280" spans="1:11" s="3" customFormat="1" ht="18" customHeight="1">
      <c r="A280" s="74">
        <v>4</v>
      </c>
      <c r="B280" s="11" t="s">
        <v>566</v>
      </c>
      <c r="C280" s="12" t="s">
        <v>567</v>
      </c>
      <c r="D280" s="13" t="s">
        <v>95</v>
      </c>
      <c r="E280" s="16">
        <v>219259</v>
      </c>
      <c r="F280" s="14">
        <v>30000</v>
      </c>
      <c r="G280" s="14">
        <f t="shared" si="13"/>
        <v>25836.760000000002</v>
      </c>
      <c r="H280" s="14">
        <v>4163.24</v>
      </c>
      <c r="I280" s="23">
        <v>0.8023586666666668</v>
      </c>
      <c r="J280" s="32">
        <v>0.6666666666666666</v>
      </c>
      <c r="K280" s="24">
        <f t="shared" si="12"/>
        <v>0.13569200000000015</v>
      </c>
    </row>
    <row r="281" spans="1:11" s="3" customFormat="1" ht="18" customHeight="1">
      <c r="A281" s="74">
        <v>5</v>
      </c>
      <c r="B281" s="11" t="s">
        <v>568</v>
      </c>
      <c r="C281" s="12" t="s">
        <v>569</v>
      </c>
      <c r="D281" s="13" t="s">
        <v>92</v>
      </c>
      <c r="E281" s="16">
        <v>219255</v>
      </c>
      <c r="F281" s="14">
        <v>30000</v>
      </c>
      <c r="G281" s="14">
        <f t="shared" si="13"/>
        <v>18060.96</v>
      </c>
      <c r="H281" s="14">
        <v>11939.04</v>
      </c>
      <c r="I281" s="23">
        <v>0.602032</v>
      </c>
      <c r="J281" s="32">
        <v>0.6666666666666666</v>
      </c>
      <c r="K281" s="24">
        <f t="shared" si="12"/>
        <v>-0.06463466666666662</v>
      </c>
    </row>
    <row r="282" spans="1:11" s="3" customFormat="1" ht="18" customHeight="1">
      <c r="A282" s="74">
        <v>6</v>
      </c>
      <c r="B282" s="11" t="s">
        <v>570</v>
      </c>
      <c r="C282" s="12" t="s">
        <v>256</v>
      </c>
      <c r="D282" s="13" t="s">
        <v>95</v>
      </c>
      <c r="E282" s="16">
        <v>219258</v>
      </c>
      <c r="F282" s="14">
        <v>30000</v>
      </c>
      <c r="G282" s="14">
        <f t="shared" si="13"/>
        <v>18165</v>
      </c>
      <c r="H282" s="14">
        <v>11835</v>
      </c>
      <c r="I282" s="23">
        <v>0.5521666666666667</v>
      </c>
      <c r="J282" s="32">
        <v>0.6666666666666666</v>
      </c>
      <c r="K282" s="24">
        <f t="shared" si="12"/>
        <v>-0.11449999999999994</v>
      </c>
    </row>
    <row r="283" spans="1:11" s="3" customFormat="1" ht="18" customHeight="1">
      <c r="A283" s="74">
        <v>7</v>
      </c>
      <c r="B283" s="11" t="s">
        <v>571</v>
      </c>
      <c r="C283" s="12" t="s">
        <v>572</v>
      </c>
      <c r="D283" s="13" t="s">
        <v>205</v>
      </c>
      <c r="E283" s="16">
        <v>219266</v>
      </c>
      <c r="F283" s="14">
        <v>50000</v>
      </c>
      <c r="G283" s="14">
        <f t="shared" si="13"/>
        <v>48527.96</v>
      </c>
      <c r="H283" s="14">
        <v>1472.04</v>
      </c>
      <c r="I283" s="23">
        <v>0.5337712</v>
      </c>
      <c r="J283" s="32">
        <v>0.6666666666666666</v>
      </c>
      <c r="K283" s="24">
        <f t="shared" si="12"/>
        <v>-0.13289546666666663</v>
      </c>
    </row>
    <row r="284" spans="1:11" s="3" customFormat="1" ht="18" customHeight="1">
      <c r="A284" s="74">
        <v>8</v>
      </c>
      <c r="B284" s="11" t="s">
        <v>573</v>
      </c>
      <c r="C284" s="12" t="s">
        <v>574</v>
      </c>
      <c r="D284" s="13" t="s">
        <v>95</v>
      </c>
      <c r="E284" s="16">
        <v>219260</v>
      </c>
      <c r="F284" s="14">
        <v>30000</v>
      </c>
      <c r="G284" s="14">
        <f t="shared" si="13"/>
        <v>15754.56</v>
      </c>
      <c r="H284" s="14">
        <v>14245.44</v>
      </c>
      <c r="I284" s="23">
        <v>0.47344866666666663</v>
      </c>
      <c r="J284" s="32">
        <v>0.6666666666666666</v>
      </c>
      <c r="K284" s="24">
        <f t="shared" si="12"/>
        <v>-0.193218</v>
      </c>
    </row>
    <row r="285" spans="1:11" s="3" customFormat="1" ht="18" customHeight="1">
      <c r="A285" s="74">
        <v>9</v>
      </c>
      <c r="B285" s="11" t="s">
        <v>575</v>
      </c>
      <c r="C285" s="12" t="s">
        <v>576</v>
      </c>
      <c r="D285" s="13" t="s">
        <v>28</v>
      </c>
      <c r="E285" s="16">
        <v>219278</v>
      </c>
      <c r="F285" s="14">
        <v>30000</v>
      </c>
      <c r="G285" s="14">
        <f t="shared" si="13"/>
        <v>29750.62</v>
      </c>
      <c r="H285" s="14">
        <v>249.38</v>
      </c>
      <c r="I285" s="23">
        <v>0.376144</v>
      </c>
      <c r="J285" s="32">
        <v>0.6666666666666666</v>
      </c>
      <c r="K285" s="24">
        <f t="shared" si="12"/>
        <v>-0.29052266666666665</v>
      </c>
    </row>
    <row r="286" spans="1:11" s="3" customFormat="1" ht="18" customHeight="1">
      <c r="A286" s="74">
        <v>10</v>
      </c>
      <c r="B286" s="11" t="s">
        <v>577</v>
      </c>
      <c r="C286" s="12" t="s">
        <v>578</v>
      </c>
      <c r="D286" s="13" t="s">
        <v>92</v>
      </c>
      <c r="E286" s="16">
        <v>219254</v>
      </c>
      <c r="F286" s="14">
        <v>30000</v>
      </c>
      <c r="G286" s="14">
        <f t="shared" si="13"/>
        <v>10229</v>
      </c>
      <c r="H286" s="14">
        <v>19771</v>
      </c>
      <c r="I286" s="23">
        <v>0.34096666666666664</v>
      </c>
      <c r="J286" s="32">
        <v>0.6666666666666666</v>
      </c>
      <c r="K286" s="24">
        <f t="shared" si="12"/>
        <v>-0.3257</v>
      </c>
    </row>
    <row r="287" spans="1:11" s="3" customFormat="1" ht="18" customHeight="1">
      <c r="A287" s="74">
        <v>11</v>
      </c>
      <c r="B287" s="11" t="s">
        <v>579</v>
      </c>
      <c r="C287" s="12" t="s">
        <v>561</v>
      </c>
      <c r="D287" s="13" t="s">
        <v>562</v>
      </c>
      <c r="E287" s="16">
        <v>219072</v>
      </c>
      <c r="F287" s="14">
        <v>360000</v>
      </c>
      <c r="G287" s="14">
        <f t="shared" si="13"/>
        <v>168199.14</v>
      </c>
      <c r="H287" s="14">
        <v>191800.86</v>
      </c>
      <c r="I287" s="23">
        <v>0.32358966666666666</v>
      </c>
      <c r="J287" s="32">
        <v>0.6666666666666666</v>
      </c>
      <c r="K287" s="24">
        <f t="shared" si="12"/>
        <v>-0.34307699999999997</v>
      </c>
    </row>
    <row r="288" spans="1:11" s="3" customFormat="1" ht="18" customHeight="1">
      <c r="A288" s="74">
        <v>12</v>
      </c>
      <c r="B288" s="11" t="s">
        <v>580</v>
      </c>
      <c r="C288" s="12" t="s">
        <v>581</v>
      </c>
      <c r="D288" s="13" t="s">
        <v>92</v>
      </c>
      <c r="E288" s="16">
        <v>219253</v>
      </c>
      <c r="F288" s="14">
        <v>30000</v>
      </c>
      <c r="G288" s="14">
        <f t="shared" si="13"/>
        <v>8833.98</v>
      </c>
      <c r="H288" s="14">
        <v>21166.02</v>
      </c>
      <c r="I288" s="23">
        <v>0.294466</v>
      </c>
      <c r="J288" s="32">
        <v>0.6666666666666666</v>
      </c>
      <c r="K288" s="24">
        <f t="shared" si="12"/>
        <v>-0.3722006666666666</v>
      </c>
    </row>
    <row r="289" spans="1:11" s="3" customFormat="1" ht="18" customHeight="1">
      <c r="A289" s="74">
        <v>13</v>
      </c>
      <c r="B289" s="11" t="s">
        <v>582</v>
      </c>
      <c r="C289" s="12" t="s">
        <v>583</v>
      </c>
      <c r="D289" s="13" t="s">
        <v>92</v>
      </c>
      <c r="E289" s="16">
        <v>219252</v>
      </c>
      <c r="F289" s="14">
        <v>30000</v>
      </c>
      <c r="G289" s="14">
        <f t="shared" si="13"/>
        <v>10598.23</v>
      </c>
      <c r="H289" s="14">
        <v>19401.77</v>
      </c>
      <c r="I289" s="23">
        <v>0.28836666666666666</v>
      </c>
      <c r="J289" s="32">
        <v>0.6666666666666666</v>
      </c>
      <c r="K289" s="24">
        <f t="shared" si="12"/>
        <v>-0.37829999999999997</v>
      </c>
    </row>
    <row r="290" spans="1:11" s="3" customFormat="1" ht="18" customHeight="1">
      <c r="A290" s="74">
        <v>14</v>
      </c>
      <c r="B290" s="11" t="s">
        <v>584</v>
      </c>
      <c r="C290" s="12" t="s">
        <v>585</v>
      </c>
      <c r="D290" s="13" t="s">
        <v>586</v>
      </c>
      <c r="E290" s="16">
        <v>219077</v>
      </c>
      <c r="F290" s="14">
        <v>800000</v>
      </c>
      <c r="G290" s="14">
        <f t="shared" si="13"/>
        <v>183707.20999999996</v>
      </c>
      <c r="H290" s="14">
        <v>616292.79</v>
      </c>
      <c r="I290" s="23">
        <v>0.21862125</v>
      </c>
      <c r="J290" s="32">
        <v>0.6666666666666666</v>
      </c>
      <c r="K290" s="24">
        <f t="shared" si="12"/>
        <v>-0.44804541666666664</v>
      </c>
    </row>
    <row r="291" spans="1:11" s="3" customFormat="1" ht="18" customHeight="1">
      <c r="A291" s="74">
        <v>15</v>
      </c>
      <c r="B291" s="11" t="s">
        <v>587</v>
      </c>
      <c r="C291" s="12" t="s">
        <v>588</v>
      </c>
      <c r="D291" s="13" t="s">
        <v>546</v>
      </c>
      <c r="E291" s="16">
        <v>219272</v>
      </c>
      <c r="F291" s="14">
        <v>30000</v>
      </c>
      <c r="G291" s="14">
        <f t="shared" si="13"/>
        <v>12319</v>
      </c>
      <c r="H291" s="14">
        <v>17681</v>
      </c>
      <c r="I291" s="23">
        <v>0.20483333333333334</v>
      </c>
      <c r="J291" s="32">
        <v>0.6666666666666666</v>
      </c>
      <c r="K291" s="24">
        <f t="shared" si="12"/>
        <v>-0.4618333333333333</v>
      </c>
    </row>
    <row r="292" spans="1:11" s="3" customFormat="1" ht="18" customHeight="1">
      <c r="A292" s="74">
        <v>16</v>
      </c>
      <c r="B292" s="28" t="s">
        <v>589</v>
      </c>
      <c r="C292" s="12" t="s">
        <v>578</v>
      </c>
      <c r="D292" s="29" t="s">
        <v>92</v>
      </c>
      <c r="E292" s="12">
        <v>219270</v>
      </c>
      <c r="F292" s="14">
        <v>30000</v>
      </c>
      <c r="G292" s="14">
        <f t="shared" si="13"/>
        <v>4802.369999999999</v>
      </c>
      <c r="H292" s="33">
        <v>25197.63</v>
      </c>
      <c r="I292" s="23">
        <v>0.16007899999999997</v>
      </c>
      <c r="J292" s="32">
        <v>0.6666666666666666</v>
      </c>
      <c r="K292" s="24">
        <f t="shared" si="12"/>
        <v>-0.5065876666666667</v>
      </c>
    </row>
    <row r="293" spans="1:11" s="3" customFormat="1" ht="18" customHeight="1">
      <c r="A293" s="74">
        <v>17</v>
      </c>
      <c r="B293" s="11" t="s">
        <v>590</v>
      </c>
      <c r="C293" s="12" t="s">
        <v>591</v>
      </c>
      <c r="D293" s="13" t="s">
        <v>196</v>
      </c>
      <c r="E293" s="16">
        <v>219279</v>
      </c>
      <c r="F293" s="14">
        <v>200000</v>
      </c>
      <c r="G293" s="14">
        <f t="shared" si="13"/>
        <v>98286.7</v>
      </c>
      <c r="H293" s="14">
        <v>101713.3</v>
      </c>
      <c r="I293" s="23">
        <v>0.151125</v>
      </c>
      <c r="J293" s="32">
        <v>0.6666666666666666</v>
      </c>
      <c r="K293" s="24">
        <f t="shared" si="12"/>
        <v>-0.5155416666666666</v>
      </c>
    </row>
    <row r="294" spans="1:11" s="3" customFormat="1" ht="18" customHeight="1">
      <c r="A294" s="74">
        <v>18</v>
      </c>
      <c r="B294" s="11" t="s">
        <v>592</v>
      </c>
      <c r="C294" s="12" t="s">
        <v>593</v>
      </c>
      <c r="D294" s="13" t="s">
        <v>196</v>
      </c>
      <c r="E294" s="16">
        <v>219078</v>
      </c>
      <c r="F294" s="14">
        <v>5500000</v>
      </c>
      <c r="G294" s="14">
        <f t="shared" si="13"/>
        <v>1149367.0999999996</v>
      </c>
      <c r="H294" s="14">
        <v>4350632.9</v>
      </c>
      <c r="I294" s="23">
        <v>0.15040221272727272</v>
      </c>
      <c r="J294" s="32">
        <v>0.6666666666666666</v>
      </c>
      <c r="K294" s="24">
        <f t="shared" si="12"/>
        <v>-0.5162644539393939</v>
      </c>
    </row>
    <row r="295" spans="1:11" s="3" customFormat="1" ht="18" customHeight="1">
      <c r="A295" s="74">
        <v>19</v>
      </c>
      <c r="B295" s="11" t="s">
        <v>594</v>
      </c>
      <c r="C295" s="12" t="s">
        <v>370</v>
      </c>
      <c r="D295" s="13" t="s">
        <v>205</v>
      </c>
      <c r="E295" s="16">
        <v>219275</v>
      </c>
      <c r="F295" s="14">
        <v>30000</v>
      </c>
      <c r="G295" s="14">
        <f t="shared" si="13"/>
        <v>11141.7</v>
      </c>
      <c r="H295" s="14">
        <v>18858.3</v>
      </c>
      <c r="I295" s="23">
        <v>0.14405</v>
      </c>
      <c r="J295" s="32">
        <v>0.6666666666666666</v>
      </c>
      <c r="K295" s="24">
        <f t="shared" si="12"/>
        <v>-0.5226166666666666</v>
      </c>
    </row>
    <row r="296" spans="1:11" s="3" customFormat="1" ht="18" customHeight="1">
      <c r="A296" s="74">
        <v>20</v>
      </c>
      <c r="B296" s="11" t="s">
        <v>595</v>
      </c>
      <c r="C296" s="12" t="s">
        <v>561</v>
      </c>
      <c r="D296" s="13" t="s">
        <v>562</v>
      </c>
      <c r="E296" s="16">
        <v>219074</v>
      </c>
      <c r="F296" s="14">
        <v>100000</v>
      </c>
      <c r="G296" s="14">
        <f t="shared" si="13"/>
        <v>33611.82000000001</v>
      </c>
      <c r="H296" s="14">
        <v>66388.18</v>
      </c>
      <c r="I296" s="23">
        <v>0.13595479999999996</v>
      </c>
      <c r="J296" s="32">
        <v>0.6666666666666666</v>
      </c>
      <c r="K296" s="24">
        <f t="shared" si="12"/>
        <v>-0.5307118666666667</v>
      </c>
    </row>
    <row r="297" spans="1:11" s="3" customFormat="1" ht="18" customHeight="1">
      <c r="A297" s="74">
        <v>21</v>
      </c>
      <c r="B297" s="11" t="s">
        <v>596</v>
      </c>
      <c r="C297" s="12" t="s">
        <v>597</v>
      </c>
      <c r="D297" s="13" t="s">
        <v>55</v>
      </c>
      <c r="E297" s="16">
        <v>219262</v>
      </c>
      <c r="F297" s="14">
        <v>30000</v>
      </c>
      <c r="G297" s="14">
        <f t="shared" si="13"/>
        <v>10343</v>
      </c>
      <c r="H297" s="14">
        <v>19657</v>
      </c>
      <c r="I297" s="23">
        <v>0.1288</v>
      </c>
      <c r="J297" s="32">
        <v>0.6666666666666666</v>
      </c>
      <c r="K297" s="24">
        <f t="shared" si="12"/>
        <v>-0.5378666666666666</v>
      </c>
    </row>
    <row r="298" spans="1:11" s="3" customFormat="1" ht="18" customHeight="1">
      <c r="A298" s="74">
        <v>22</v>
      </c>
      <c r="B298" s="11" t="s">
        <v>598</v>
      </c>
      <c r="C298" s="12" t="s">
        <v>207</v>
      </c>
      <c r="D298" s="13" t="s">
        <v>55</v>
      </c>
      <c r="E298" s="16">
        <v>219274</v>
      </c>
      <c r="F298" s="14">
        <v>30000</v>
      </c>
      <c r="G298" s="14">
        <f t="shared" si="13"/>
        <v>11714.380000000001</v>
      </c>
      <c r="H298" s="14">
        <v>18285.62</v>
      </c>
      <c r="I298" s="23">
        <v>0.12693333333333334</v>
      </c>
      <c r="J298" s="32">
        <v>0.6666666666666666</v>
      </c>
      <c r="K298" s="24">
        <f t="shared" si="12"/>
        <v>-0.5397333333333333</v>
      </c>
    </row>
    <row r="299" spans="1:11" s="3" customFormat="1" ht="18" customHeight="1">
      <c r="A299" s="74">
        <v>23</v>
      </c>
      <c r="B299" s="11" t="s">
        <v>599</v>
      </c>
      <c r="C299" s="12" t="s">
        <v>600</v>
      </c>
      <c r="D299" s="13" t="s">
        <v>55</v>
      </c>
      <c r="E299" s="16">
        <v>219263</v>
      </c>
      <c r="F299" s="14">
        <v>30000</v>
      </c>
      <c r="G299" s="14">
        <f t="shared" si="13"/>
        <v>13889</v>
      </c>
      <c r="H299" s="14">
        <v>16111</v>
      </c>
      <c r="I299" s="23">
        <v>0.1119</v>
      </c>
      <c r="J299" s="32">
        <v>0.6666666666666666</v>
      </c>
      <c r="K299" s="24">
        <f t="shared" si="12"/>
        <v>-0.5547666666666666</v>
      </c>
    </row>
    <row r="300" spans="1:11" s="3" customFormat="1" ht="18" customHeight="1">
      <c r="A300" s="74">
        <v>24</v>
      </c>
      <c r="B300" s="11" t="s">
        <v>601</v>
      </c>
      <c r="C300" s="12" t="s">
        <v>583</v>
      </c>
      <c r="D300" s="13" t="s">
        <v>92</v>
      </c>
      <c r="E300" s="16">
        <v>219277</v>
      </c>
      <c r="F300" s="14">
        <v>30000</v>
      </c>
      <c r="G300" s="14">
        <f t="shared" si="13"/>
        <v>3159</v>
      </c>
      <c r="H300" s="14">
        <v>26841</v>
      </c>
      <c r="I300" s="23">
        <v>0.1</v>
      </c>
      <c r="J300" s="32">
        <v>0.6666666666666666</v>
      </c>
      <c r="K300" s="24">
        <f t="shared" si="12"/>
        <v>-0.5666666666666667</v>
      </c>
    </row>
    <row r="301" spans="1:11" s="3" customFormat="1" ht="18" customHeight="1">
      <c r="A301" s="74">
        <v>25</v>
      </c>
      <c r="B301" s="11" t="s">
        <v>602</v>
      </c>
      <c r="C301" s="12" t="s">
        <v>603</v>
      </c>
      <c r="D301" s="13" t="s">
        <v>92</v>
      </c>
      <c r="E301" s="16">
        <v>219267</v>
      </c>
      <c r="F301" s="14">
        <v>50000</v>
      </c>
      <c r="G301" s="14">
        <f t="shared" si="13"/>
        <v>11807</v>
      </c>
      <c r="H301" s="14">
        <v>38193</v>
      </c>
      <c r="I301" s="23">
        <v>0.09154</v>
      </c>
      <c r="J301" s="32">
        <v>0.6666666666666666</v>
      </c>
      <c r="K301" s="24">
        <f t="shared" si="12"/>
        <v>-0.5751266666666667</v>
      </c>
    </row>
    <row r="302" spans="1:11" s="3" customFormat="1" ht="18" customHeight="1">
      <c r="A302" s="74">
        <v>26</v>
      </c>
      <c r="B302" s="11" t="s">
        <v>604</v>
      </c>
      <c r="C302" s="12" t="s">
        <v>605</v>
      </c>
      <c r="D302" s="13" t="s">
        <v>76</v>
      </c>
      <c r="E302" s="16">
        <v>219268</v>
      </c>
      <c r="F302" s="14">
        <v>30000</v>
      </c>
      <c r="G302" s="14">
        <f t="shared" si="13"/>
        <v>11496.330000000002</v>
      </c>
      <c r="H302" s="14">
        <v>18503.67</v>
      </c>
      <c r="I302" s="23">
        <v>0.07066666666666667</v>
      </c>
      <c r="J302" s="32">
        <v>0.6666666666666666</v>
      </c>
      <c r="K302" s="24">
        <f t="shared" si="12"/>
        <v>-0.596</v>
      </c>
    </row>
    <row r="303" spans="1:11" s="3" customFormat="1" ht="18" customHeight="1">
      <c r="A303" s="74">
        <v>27</v>
      </c>
      <c r="B303" s="11" t="s">
        <v>606</v>
      </c>
      <c r="C303" s="12" t="s">
        <v>607</v>
      </c>
      <c r="D303" s="13" t="s">
        <v>92</v>
      </c>
      <c r="E303" s="16">
        <v>219256</v>
      </c>
      <c r="F303" s="14">
        <v>30000</v>
      </c>
      <c r="G303" s="14">
        <f t="shared" si="13"/>
        <v>10323.720000000001</v>
      </c>
      <c r="H303" s="14">
        <v>19676.28</v>
      </c>
      <c r="I303" s="23">
        <v>0.06921899999999999</v>
      </c>
      <c r="J303" s="32">
        <v>0.6666666666666666</v>
      </c>
      <c r="K303" s="24">
        <f t="shared" si="12"/>
        <v>-0.5974476666666666</v>
      </c>
    </row>
    <row r="304" spans="1:11" s="3" customFormat="1" ht="18" customHeight="1">
      <c r="A304" s="74">
        <v>28</v>
      </c>
      <c r="B304" s="11" t="s">
        <v>608</v>
      </c>
      <c r="C304" s="12" t="s">
        <v>609</v>
      </c>
      <c r="D304" s="13" t="s">
        <v>231</v>
      </c>
      <c r="E304" s="16">
        <v>219261</v>
      </c>
      <c r="F304" s="14">
        <v>30000</v>
      </c>
      <c r="G304" s="14">
        <f t="shared" si="13"/>
        <v>18463.2</v>
      </c>
      <c r="H304" s="14">
        <v>11536.8</v>
      </c>
      <c r="I304" s="23">
        <v>0</v>
      </c>
      <c r="J304" s="32">
        <v>0.6666666666666666</v>
      </c>
      <c r="K304" s="24">
        <f t="shared" si="12"/>
        <v>-0.6666666666666666</v>
      </c>
    </row>
    <row r="305" spans="1:11" s="3" customFormat="1" ht="18" customHeight="1">
      <c r="A305" s="74">
        <v>29</v>
      </c>
      <c r="B305" s="11" t="s">
        <v>610</v>
      </c>
      <c r="C305" s="12" t="s">
        <v>611</v>
      </c>
      <c r="D305" s="13" t="s">
        <v>76</v>
      </c>
      <c r="E305" s="16">
        <v>219264</v>
      </c>
      <c r="F305" s="14">
        <v>50000</v>
      </c>
      <c r="G305" s="14">
        <f t="shared" si="13"/>
        <v>1329.9000000000015</v>
      </c>
      <c r="H305" s="14">
        <v>48670.1</v>
      </c>
      <c r="I305" s="23">
        <v>0</v>
      </c>
      <c r="J305" s="32">
        <v>0.6666666666666666</v>
      </c>
      <c r="K305" s="24">
        <f t="shared" si="12"/>
        <v>-0.6666666666666666</v>
      </c>
    </row>
    <row r="306" spans="1:11" s="3" customFormat="1" ht="18" customHeight="1">
      <c r="A306" s="74">
        <v>30</v>
      </c>
      <c r="B306" s="11" t="s">
        <v>612</v>
      </c>
      <c r="C306" s="12" t="s">
        <v>613</v>
      </c>
      <c r="D306" s="13" t="s">
        <v>55</v>
      </c>
      <c r="E306" s="16">
        <v>219265</v>
      </c>
      <c r="F306" s="14">
        <v>50000</v>
      </c>
      <c r="G306" s="14">
        <f t="shared" si="13"/>
        <v>5639.800000000003</v>
      </c>
      <c r="H306" s="14">
        <v>44360.2</v>
      </c>
      <c r="I306" s="23">
        <v>0</v>
      </c>
      <c r="J306" s="32">
        <v>0.6666666666666666</v>
      </c>
      <c r="K306" s="24">
        <f t="shared" si="12"/>
        <v>-0.6666666666666666</v>
      </c>
    </row>
    <row r="307" spans="1:11" s="3" customFormat="1" ht="18" customHeight="1">
      <c r="A307" s="74">
        <v>31</v>
      </c>
      <c r="B307" s="11" t="s">
        <v>614</v>
      </c>
      <c r="C307" s="12" t="s">
        <v>615</v>
      </c>
      <c r="D307" s="13" t="s">
        <v>28</v>
      </c>
      <c r="E307" s="16">
        <v>219269</v>
      </c>
      <c r="F307" s="14">
        <v>30000</v>
      </c>
      <c r="G307" s="14">
        <f t="shared" si="13"/>
        <v>6280.09</v>
      </c>
      <c r="H307" s="14">
        <v>23719.91</v>
      </c>
      <c r="I307" s="23">
        <v>0</v>
      </c>
      <c r="J307" s="32">
        <v>0.6666666666666666</v>
      </c>
      <c r="K307" s="24">
        <f t="shared" si="12"/>
        <v>-0.6666666666666666</v>
      </c>
    </row>
    <row r="308" spans="1:11" s="3" customFormat="1" ht="19.5" customHeight="1">
      <c r="A308" s="74">
        <v>32</v>
      </c>
      <c r="B308" s="11" t="s">
        <v>616</v>
      </c>
      <c r="C308" s="12" t="s">
        <v>617</v>
      </c>
      <c r="D308" s="13" t="s">
        <v>55</v>
      </c>
      <c r="E308" s="16">
        <v>219271</v>
      </c>
      <c r="F308" s="14">
        <v>30000</v>
      </c>
      <c r="G308" s="14">
        <f t="shared" si="13"/>
        <v>17216</v>
      </c>
      <c r="H308" s="14">
        <v>12784</v>
      </c>
      <c r="I308" s="23">
        <v>0</v>
      </c>
      <c r="J308" s="32">
        <v>0.6666666666666666</v>
      </c>
      <c r="K308" s="24">
        <f t="shared" si="12"/>
        <v>-0.6666666666666666</v>
      </c>
    </row>
    <row r="309" spans="1:11" s="3" customFormat="1" ht="18" customHeight="1">
      <c r="A309" s="74">
        <v>33</v>
      </c>
      <c r="B309" s="11" t="s">
        <v>618</v>
      </c>
      <c r="C309" s="12" t="s">
        <v>619</v>
      </c>
      <c r="D309" s="13" t="s">
        <v>205</v>
      </c>
      <c r="E309" s="16">
        <v>219273</v>
      </c>
      <c r="F309" s="14">
        <v>30000</v>
      </c>
      <c r="G309" s="14">
        <f t="shared" si="13"/>
        <v>6474</v>
      </c>
      <c r="H309" s="14">
        <v>23526</v>
      </c>
      <c r="I309" s="23">
        <v>0</v>
      </c>
      <c r="J309" s="32">
        <v>0.6666666666666666</v>
      </c>
      <c r="K309" s="24">
        <f t="shared" si="12"/>
        <v>-0.6666666666666666</v>
      </c>
    </row>
    <row r="310" spans="1:11" s="3" customFormat="1" ht="18" customHeight="1">
      <c r="A310" s="74">
        <v>34</v>
      </c>
      <c r="B310" s="11" t="s">
        <v>620</v>
      </c>
      <c r="C310" s="12" t="s">
        <v>621</v>
      </c>
      <c r="D310" s="13" t="s">
        <v>92</v>
      </c>
      <c r="E310" s="12">
        <v>219276</v>
      </c>
      <c r="F310" s="14">
        <v>30000</v>
      </c>
      <c r="G310" s="14">
        <f t="shared" si="13"/>
        <v>6144</v>
      </c>
      <c r="H310" s="14">
        <v>23856</v>
      </c>
      <c r="I310" s="23">
        <v>0</v>
      </c>
      <c r="J310" s="32">
        <v>0.6666666666666666</v>
      </c>
      <c r="K310" s="24">
        <f t="shared" si="12"/>
        <v>-0.6666666666666666</v>
      </c>
    </row>
    <row r="311" spans="1:11" s="3" customFormat="1" ht="18" customHeight="1">
      <c r="A311" s="74">
        <v>35</v>
      </c>
      <c r="B311" s="11" t="s">
        <v>622</v>
      </c>
      <c r="C311" s="12" t="s">
        <v>623</v>
      </c>
      <c r="D311" s="13" t="s">
        <v>28</v>
      </c>
      <c r="E311" s="12">
        <v>219280</v>
      </c>
      <c r="F311" s="14">
        <v>100000</v>
      </c>
      <c r="G311" s="14">
        <f t="shared" si="13"/>
        <v>49042.95</v>
      </c>
      <c r="H311" s="14">
        <v>50957.05</v>
      </c>
      <c r="I311" s="23">
        <v>0</v>
      </c>
      <c r="J311" s="32">
        <v>0.6666666666666666</v>
      </c>
      <c r="K311" s="24">
        <f t="shared" si="12"/>
        <v>-0.6666666666666666</v>
      </c>
    </row>
    <row r="312" spans="1:11" s="3" customFormat="1" ht="18" customHeight="1">
      <c r="A312" s="74">
        <v>36</v>
      </c>
      <c r="B312" s="11" t="s">
        <v>624</v>
      </c>
      <c r="C312" s="12" t="s">
        <v>561</v>
      </c>
      <c r="D312" s="48" t="s">
        <v>562</v>
      </c>
      <c r="E312" s="12">
        <v>219075</v>
      </c>
      <c r="F312" s="14">
        <v>200000</v>
      </c>
      <c r="G312" s="14">
        <f t="shared" si="13"/>
        <v>7767.600000000006</v>
      </c>
      <c r="H312" s="14">
        <v>192232.4</v>
      </c>
      <c r="I312" s="23">
        <v>0</v>
      </c>
      <c r="J312" s="32">
        <v>0.6666666666666666</v>
      </c>
      <c r="K312" s="24">
        <f t="shared" si="12"/>
        <v>-0.6666666666666666</v>
      </c>
    </row>
    <row r="313" spans="1:11" s="3" customFormat="1" ht="18.75" customHeight="1">
      <c r="A313" s="74">
        <v>37</v>
      </c>
      <c r="B313" s="11" t="s">
        <v>625</v>
      </c>
      <c r="C313" s="12" t="s">
        <v>561</v>
      </c>
      <c r="D313" s="13" t="s">
        <v>562</v>
      </c>
      <c r="E313" s="12">
        <v>219076</v>
      </c>
      <c r="F313" s="14">
        <v>100000</v>
      </c>
      <c r="G313" s="14">
        <f t="shared" si="13"/>
        <v>0</v>
      </c>
      <c r="H313" s="14">
        <v>100000</v>
      </c>
      <c r="I313" s="23">
        <v>0</v>
      </c>
      <c r="J313" s="32">
        <v>0.6666666666666666</v>
      </c>
      <c r="K313" s="24">
        <f t="shared" si="12"/>
        <v>-0.6666666666666666</v>
      </c>
    </row>
    <row r="314" spans="1:11" s="2" customFormat="1" ht="21" customHeight="1">
      <c r="A314" s="40" t="s">
        <v>626</v>
      </c>
      <c r="B314" s="75" t="s">
        <v>627</v>
      </c>
      <c r="C314" s="76"/>
      <c r="D314" s="40"/>
      <c r="E314" s="40" t="s">
        <v>628</v>
      </c>
      <c r="F314" s="47">
        <v>8000000</v>
      </c>
      <c r="G314" s="46">
        <f aca="true" t="shared" si="14" ref="G314:G321">F314-H314</f>
        <v>2571094.9000000004</v>
      </c>
      <c r="H314" s="41">
        <v>5428905.1</v>
      </c>
      <c r="I314" s="44">
        <f>G314/F314</f>
        <v>0.32138686250000004</v>
      </c>
      <c r="J314" s="32">
        <f>8/12</f>
        <v>0.6666666666666666</v>
      </c>
      <c r="K314" s="24">
        <f t="shared" si="12"/>
        <v>-0.3452798041666666</v>
      </c>
    </row>
    <row r="315" spans="1:11" s="3" customFormat="1" ht="18" customHeight="1">
      <c r="A315" s="49">
        <v>1</v>
      </c>
      <c r="B315" s="73" t="s">
        <v>629</v>
      </c>
      <c r="C315" s="67" t="s">
        <v>630</v>
      </c>
      <c r="D315" s="68" t="s">
        <v>631</v>
      </c>
      <c r="E315" s="67">
        <v>219084</v>
      </c>
      <c r="F315" s="69">
        <v>200000</v>
      </c>
      <c r="G315" s="69">
        <f t="shared" si="14"/>
        <v>149708.9</v>
      </c>
      <c r="H315" s="69">
        <v>50291.1</v>
      </c>
      <c r="I315" s="70">
        <v>0.4686975</v>
      </c>
      <c r="J315" s="71">
        <v>0.6666666666666666</v>
      </c>
      <c r="K315" s="72">
        <f aca="true" t="shared" si="15" ref="K315:K321">I315-J315</f>
        <v>-0.19796916666666664</v>
      </c>
    </row>
    <row r="316" spans="1:11" s="3" customFormat="1" ht="18" customHeight="1">
      <c r="A316" s="50">
        <v>2</v>
      </c>
      <c r="B316" s="17" t="s">
        <v>632</v>
      </c>
      <c r="C316" s="12" t="s">
        <v>630</v>
      </c>
      <c r="D316" s="13" t="s">
        <v>631</v>
      </c>
      <c r="E316" s="12">
        <v>219081</v>
      </c>
      <c r="F316" s="14">
        <v>550000</v>
      </c>
      <c r="G316" s="14">
        <f t="shared" si="14"/>
        <v>310478.5</v>
      </c>
      <c r="H316" s="14">
        <v>239521.5</v>
      </c>
      <c r="I316" s="23">
        <v>0.3947909090909091</v>
      </c>
      <c r="J316" s="32">
        <v>0.6666666666666666</v>
      </c>
      <c r="K316" s="24">
        <f t="shared" si="15"/>
        <v>-0.27187575757575755</v>
      </c>
    </row>
    <row r="317" spans="1:11" s="3" customFormat="1" ht="18" customHeight="1">
      <c r="A317" s="50">
        <v>3</v>
      </c>
      <c r="B317" s="17" t="s">
        <v>633</v>
      </c>
      <c r="C317" s="27" t="s">
        <v>630</v>
      </c>
      <c r="D317" s="13" t="s">
        <v>631</v>
      </c>
      <c r="E317" s="27">
        <v>219085</v>
      </c>
      <c r="F317" s="14">
        <v>750000</v>
      </c>
      <c r="G317" s="14">
        <f t="shared" si="14"/>
        <v>262588.32</v>
      </c>
      <c r="H317" s="14">
        <v>487411.68</v>
      </c>
      <c r="I317" s="23">
        <v>0.2595578933333334</v>
      </c>
      <c r="J317" s="32">
        <v>0.6666666666666666</v>
      </c>
      <c r="K317" s="24">
        <f t="shared" si="15"/>
        <v>-0.40710877333333323</v>
      </c>
    </row>
    <row r="318" spans="1:11" s="3" customFormat="1" ht="18" customHeight="1">
      <c r="A318" s="50">
        <v>4</v>
      </c>
      <c r="B318" s="17" t="s">
        <v>634</v>
      </c>
      <c r="C318" s="27" t="s">
        <v>635</v>
      </c>
      <c r="D318" s="13" t="s">
        <v>667</v>
      </c>
      <c r="E318" s="27">
        <v>219079</v>
      </c>
      <c r="F318" s="14">
        <v>3000000</v>
      </c>
      <c r="G318" s="14">
        <f t="shared" si="14"/>
        <v>679950.7400000002</v>
      </c>
      <c r="H318" s="14">
        <v>2320049.26</v>
      </c>
      <c r="I318" s="23">
        <v>0.2239494466666666</v>
      </c>
      <c r="J318" s="32">
        <v>0.6666666666666666</v>
      </c>
      <c r="K318" s="24">
        <f t="shared" si="15"/>
        <v>-0.44271722</v>
      </c>
    </row>
    <row r="319" spans="1:11" s="3" customFormat="1" ht="18" customHeight="1">
      <c r="A319" s="50">
        <v>5</v>
      </c>
      <c r="B319" s="17" t="s">
        <v>636</v>
      </c>
      <c r="C319" s="27" t="s">
        <v>523</v>
      </c>
      <c r="D319" s="13" t="s">
        <v>142</v>
      </c>
      <c r="E319" s="27">
        <v>219082</v>
      </c>
      <c r="F319" s="14">
        <v>900000</v>
      </c>
      <c r="G319" s="14">
        <f t="shared" si="14"/>
        <v>230932.86</v>
      </c>
      <c r="H319" s="14">
        <v>669067.14</v>
      </c>
      <c r="I319" s="23">
        <v>0.21706317777777775</v>
      </c>
      <c r="J319" s="32">
        <v>0.6666666666666666</v>
      </c>
      <c r="K319" s="24">
        <f t="shared" si="15"/>
        <v>-0.4496034888888889</v>
      </c>
    </row>
    <row r="320" spans="1:11" s="3" customFormat="1" ht="18" customHeight="1">
      <c r="A320" s="50">
        <v>6</v>
      </c>
      <c r="B320" s="17" t="s">
        <v>637</v>
      </c>
      <c r="C320" s="27" t="s">
        <v>630</v>
      </c>
      <c r="D320" s="13" t="s">
        <v>631</v>
      </c>
      <c r="E320" s="27">
        <v>219083</v>
      </c>
      <c r="F320" s="14">
        <v>600000</v>
      </c>
      <c r="G320" s="14">
        <f t="shared" si="14"/>
        <v>199679</v>
      </c>
      <c r="H320" s="14">
        <v>400321</v>
      </c>
      <c r="I320" s="23">
        <v>0.2125</v>
      </c>
      <c r="J320" s="32">
        <v>0.6666666666666666</v>
      </c>
      <c r="K320" s="24">
        <f t="shared" si="15"/>
        <v>-0.4541666666666666</v>
      </c>
    </row>
    <row r="321" spans="1:11" s="3" customFormat="1" ht="18" customHeight="1">
      <c r="A321" s="51">
        <v>7</v>
      </c>
      <c r="B321" s="17" t="s">
        <v>638</v>
      </c>
      <c r="C321" s="27" t="s">
        <v>442</v>
      </c>
      <c r="D321" s="13" t="s">
        <v>631</v>
      </c>
      <c r="E321" s="27">
        <v>219080</v>
      </c>
      <c r="F321" s="14">
        <v>2000000</v>
      </c>
      <c r="G321" s="14">
        <f t="shared" si="14"/>
        <v>737756.5800000001</v>
      </c>
      <c r="H321" s="14">
        <v>1262243.42</v>
      </c>
      <c r="I321" s="23">
        <v>0.06887829000000004</v>
      </c>
      <c r="J321" s="32">
        <v>0.6666666666666666</v>
      </c>
      <c r="K321" s="24">
        <f t="shared" si="15"/>
        <v>-0.5977883766666666</v>
      </c>
    </row>
    <row r="322" spans="1:11" s="2" customFormat="1" ht="21" customHeight="1">
      <c r="A322" s="40" t="s">
        <v>639</v>
      </c>
      <c r="B322" s="75" t="s">
        <v>640</v>
      </c>
      <c r="C322" s="76"/>
      <c r="D322" s="40"/>
      <c r="E322" s="40"/>
      <c r="F322" s="47">
        <v>1000000</v>
      </c>
      <c r="G322" s="62">
        <f aca="true" t="shared" si="16" ref="G322:G327">F322-H322</f>
        <v>0</v>
      </c>
      <c r="H322" s="41">
        <v>1000000</v>
      </c>
      <c r="I322" s="44">
        <f aca="true" t="shared" si="17" ref="I322:I334">G322/F322</f>
        <v>0</v>
      </c>
      <c r="J322" s="32">
        <f aca="true" t="shared" si="18" ref="J322:J334">8/12</f>
        <v>0.6666666666666666</v>
      </c>
      <c r="K322" s="24">
        <f t="shared" si="12"/>
        <v>-0.6666666666666666</v>
      </c>
    </row>
    <row r="323" spans="1:11" s="3" customFormat="1" ht="18" customHeight="1">
      <c r="A323" s="52">
        <v>1</v>
      </c>
      <c r="B323" s="17" t="s">
        <v>640</v>
      </c>
      <c r="C323" s="27" t="s">
        <v>641</v>
      </c>
      <c r="D323" s="13" t="s">
        <v>642</v>
      </c>
      <c r="E323" s="27">
        <v>219073</v>
      </c>
      <c r="F323" s="14">
        <v>1000000</v>
      </c>
      <c r="G323" s="14">
        <f t="shared" si="16"/>
        <v>0</v>
      </c>
      <c r="H323" s="53">
        <v>1000000</v>
      </c>
      <c r="I323" s="23">
        <f t="shared" si="17"/>
        <v>0</v>
      </c>
      <c r="J323" s="32">
        <f t="shared" si="18"/>
        <v>0.6666666666666666</v>
      </c>
      <c r="K323" s="24">
        <f t="shared" si="12"/>
        <v>-0.6666666666666666</v>
      </c>
    </row>
    <row r="324" spans="1:11" s="2" customFormat="1" ht="21" customHeight="1">
      <c r="A324" s="40" t="s">
        <v>643</v>
      </c>
      <c r="B324" s="75" t="s">
        <v>644</v>
      </c>
      <c r="C324" s="76"/>
      <c r="D324" s="54"/>
      <c r="E324" s="54" t="s">
        <v>628</v>
      </c>
      <c r="F324" s="47">
        <v>10000000</v>
      </c>
      <c r="G324" s="63">
        <f t="shared" si="16"/>
        <v>5099000</v>
      </c>
      <c r="H324" s="55">
        <v>4901000</v>
      </c>
      <c r="I324" s="58">
        <f t="shared" si="17"/>
        <v>0.5099</v>
      </c>
      <c r="J324" s="59">
        <f t="shared" si="18"/>
        <v>0.6666666666666666</v>
      </c>
      <c r="K324" s="24">
        <f t="shared" si="12"/>
        <v>-0.1567666666666666</v>
      </c>
    </row>
    <row r="325" spans="1:11" s="3" customFormat="1" ht="18" customHeight="1">
      <c r="A325" s="12">
        <v>1</v>
      </c>
      <c r="B325" s="17" t="s">
        <v>645</v>
      </c>
      <c r="C325" s="12" t="s">
        <v>646</v>
      </c>
      <c r="D325" s="13" t="s">
        <v>647</v>
      </c>
      <c r="E325" s="12">
        <v>219087</v>
      </c>
      <c r="F325" s="14">
        <v>5000000</v>
      </c>
      <c r="G325" s="14">
        <f>F325-H325</f>
        <v>5000000</v>
      </c>
      <c r="H325" s="22">
        <v>0</v>
      </c>
      <c r="I325" s="23">
        <f t="shared" si="17"/>
        <v>1</v>
      </c>
      <c r="J325" s="31">
        <f t="shared" si="18"/>
        <v>0.6666666666666666</v>
      </c>
      <c r="K325" s="24">
        <f aca="true" t="shared" si="19" ref="K325:K334">I325-J325</f>
        <v>0.33333333333333337</v>
      </c>
    </row>
    <row r="326" spans="1:11" s="3" customFormat="1" ht="18" customHeight="1">
      <c r="A326" s="12">
        <v>2</v>
      </c>
      <c r="B326" s="17" t="s">
        <v>648</v>
      </c>
      <c r="C326" s="12" t="s">
        <v>649</v>
      </c>
      <c r="D326" s="13" t="s">
        <v>650</v>
      </c>
      <c r="E326" s="12">
        <v>219086</v>
      </c>
      <c r="F326" s="14">
        <v>5000000</v>
      </c>
      <c r="G326" s="14">
        <f>F326-H326</f>
        <v>99000</v>
      </c>
      <c r="H326" s="22">
        <v>4901000</v>
      </c>
      <c r="I326" s="23">
        <f t="shared" si="17"/>
        <v>0.0198</v>
      </c>
      <c r="J326" s="31">
        <f t="shared" si="18"/>
        <v>0.6666666666666666</v>
      </c>
      <c r="K326" s="24">
        <f t="shared" si="19"/>
        <v>-0.6468666666666666</v>
      </c>
    </row>
    <row r="327" spans="1:11" s="2" customFormat="1" ht="21" customHeight="1">
      <c r="A327" s="40" t="s">
        <v>651</v>
      </c>
      <c r="B327" s="75" t="s">
        <v>652</v>
      </c>
      <c r="C327" s="76"/>
      <c r="D327" s="56"/>
      <c r="E327" s="56"/>
      <c r="F327" s="47">
        <v>1500000</v>
      </c>
      <c r="G327" s="64">
        <f t="shared" si="16"/>
        <v>422964.6599999999</v>
      </c>
      <c r="H327" s="57">
        <v>1077035.34</v>
      </c>
      <c r="I327" s="60">
        <f t="shared" si="17"/>
        <v>0.28197643999999994</v>
      </c>
      <c r="J327" s="61">
        <f t="shared" si="18"/>
        <v>0.6666666666666666</v>
      </c>
      <c r="K327" s="24">
        <f t="shared" si="19"/>
        <v>-0.3846902266666667</v>
      </c>
    </row>
    <row r="328" spans="1:11" s="3" customFormat="1" ht="18" customHeight="1">
      <c r="A328" s="12">
        <v>1</v>
      </c>
      <c r="B328" s="17" t="s">
        <v>658</v>
      </c>
      <c r="C328" s="12" t="s">
        <v>659</v>
      </c>
      <c r="D328" s="13" t="s">
        <v>123</v>
      </c>
      <c r="E328" s="12">
        <v>219383</v>
      </c>
      <c r="F328" s="14">
        <v>150000</v>
      </c>
      <c r="G328" s="14">
        <f aca="true" t="shared" si="20" ref="G328:G334">F328-H328</f>
        <v>113466.20999999999</v>
      </c>
      <c r="H328" s="14">
        <v>36533.79</v>
      </c>
      <c r="I328" s="23">
        <f t="shared" si="17"/>
        <v>0.7564413999999999</v>
      </c>
      <c r="J328" s="26">
        <f t="shared" si="18"/>
        <v>0.6666666666666666</v>
      </c>
      <c r="K328" s="24">
        <f t="shared" si="19"/>
        <v>0.0897747333333333</v>
      </c>
    </row>
    <row r="329" spans="1:11" s="3" customFormat="1" ht="18" customHeight="1">
      <c r="A329" s="12">
        <v>2</v>
      </c>
      <c r="B329" s="17" t="s">
        <v>660</v>
      </c>
      <c r="C329" s="12" t="s">
        <v>661</v>
      </c>
      <c r="D329" s="13" t="s">
        <v>55</v>
      </c>
      <c r="E329" s="12">
        <v>219380</v>
      </c>
      <c r="F329" s="14">
        <v>200000</v>
      </c>
      <c r="G329" s="14">
        <f t="shared" si="20"/>
        <v>115504.58</v>
      </c>
      <c r="H329" s="14">
        <v>84495.42</v>
      </c>
      <c r="I329" s="23">
        <f t="shared" si="17"/>
        <v>0.5775229000000001</v>
      </c>
      <c r="J329" s="26">
        <f t="shared" si="18"/>
        <v>0.6666666666666666</v>
      </c>
      <c r="K329" s="24">
        <f t="shared" si="19"/>
        <v>-0.08914376666666657</v>
      </c>
    </row>
    <row r="330" spans="1:11" s="3" customFormat="1" ht="18" customHeight="1">
      <c r="A330" s="12">
        <v>3</v>
      </c>
      <c r="B330" s="17" t="s">
        <v>656</v>
      </c>
      <c r="C330" s="12" t="s">
        <v>657</v>
      </c>
      <c r="D330" s="13" t="s">
        <v>25</v>
      </c>
      <c r="E330" s="12">
        <v>219382</v>
      </c>
      <c r="F330" s="14">
        <v>150000</v>
      </c>
      <c r="G330" s="14">
        <f t="shared" si="20"/>
        <v>84865.67</v>
      </c>
      <c r="H330" s="14">
        <v>65134.33</v>
      </c>
      <c r="I330" s="23">
        <f t="shared" si="17"/>
        <v>0.5657711333333333</v>
      </c>
      <c r="J330" s="26">
        <f t="shared" si="18"/>
        <v>0.6666666666666666</v>
      </c>
      <c r="K330" s="24">
        <f t="shared" si="19"/>
        <v>-0.10089553333333334</v>
      </c>
    </row>
    <row r="331" spans="1:11" s="3" customFormat="1" ht="18" customHeight="1">
      <c r="A331" s="12">
        <v>4</v>
      </c>
      <c r="B331" s="17" t="s">
        <v>653</v>
      </c>
      <c r="C331" s="12" t="s">
        <v>654</v>
      </c>
      <c r="D331" s="13" t="s">
        <v>655</v>
      </c>
      <c r="E331" s="12">
        <v>219384</v>
      </c>
      <c r="F331" s="14">
        <v>100000</v>
      </c>
      <c r="G331" s="14">
        <f t="shared" si="20"/>
        <v>43577.4</v>
      </c>
      <c r="H331" s="14">
        <v>56422.6</v>
      </c>
      <c r="I331" s="23">
        <f t="shared" si="17"/>
        <v>0.435774</v>
      </c>
      <c r="J331" s="26">
        <f t="shared" si="18"/>
        <v>0.6666666666666666</v>
      </c>
      <c r="K331" s="24">
        <f t="shared" si="19"/>
        <v>-0.23089266666666663</v>
      </c>
    </row>
    <row r="332" spans="1:11" s="3" customFormat="1" ht="18" customHeight="1">
      <c r="A332" s="12">
        <v>5</v>
      </c>
      <c r="B332" s="17" t="s">
        <v>664</v>
      </c>
      <c r="C332" s="12" t="s">
        <v>665</v>
      </c>
      <c r="D332" s="13" t="s">
        <v>19</v>
      </c>
      <c r="E332" s="12">
        <v>219381</v>
      </c>
      <c r="F332" s="14">
        <v>100000</v>
      </c>
      <c r="G332" s="14">
        <f t="shared" si="20"/>
        <v>43576</v>
      </c>
      <c r="H332" s="14">
        <v>56424</v>
      </c>
      <c r="I332" s="23">
        <f t="shared" si="17"/>
        <v>0.43576</v>
      </c>
      <c r="J332" s="26">
        <f t="shared" si="18"/>
        <v>0.6666666666666666</v>
      </c>
      <c r="K332" s="24">
        <f t="shared" si="19"/>
        <v>-0.23090666666666665</v>
      </c>
    </row>
    <row r="333" spans="1:11" s="3" customFormat="1" ht="18" customHeight="1">
      <c r="A333" s="12">
        <v>6</v>
      </c>
      <c r="B333" s="17" t="s">
        <v>662</v>
      </c>
      <c r="C333" s="12" t="s">
        <v>663</v>
      </c>
      <c r="D333" s="13" t="s">
        <v>145</v>
      </c>
      <c r="E333" s="12">
        <v>219379</v>
      </c>
      <c r="F333" s="14">
        <v>180000</v>
      </c>
      <c r="G333" s="14">
        <f t="shared" si="20"/>
        <v>21974.79999999999</v>
      </c>
      <c r="H333" s="14">
        <v>158025.2</v>
      </c>
      <c r="I333" s="23">
        <f t="shared" si="17"/>
        <v>0.12208222222222216</v>
      </c>
      <c r="J333" s="26">
        <f t="shared" si="18"/>
        <v>0.6666666666666666</v>
      </c>
      <c r="K333" s="24">
        <f t="shared" si="19"/>
        <v>-0.5445844444444444</v>
      </c>
    </row>
    <row r="334" spans="1:11" s="3" customFormat="1" ht="18" customHeight="1">
      <c r="A334" s="12">
        <v>7</v>
      </c>
      <c r="B334" s="11" t="s">
        <v>652</v>
      </c>
      <c r="C334" s="12" t="s">
        <v>49</v>
      </c>
      <c r="D334" s="13" t="s">
        <v>50</v>
      </c>
      <c r="E334" s="12">
        <v>219088</v>
      </c>
      <c r="F334" s="14">
        <v>620000</v>
      </c>
      <c r="G334" s="14">
        <f t="shared" si="20"/>
        <v>0</v>
      </c>
      <c r="H334" s="14">
        <v>620000</v>
      </c>
      <c r="I334" s="23">
        <f t="shared" si="17"/>
        <v>0</v>
      </c>
      <c r="J334" s="26">
        <f t="shared" si="18"/>
        <v>0.6666666666666666</v>
      </c>
      <c r="K334" s="24">
        <f t="shared" si="19"/>
        <v>-0.6666666666666666</v>
      </c>
    </row>
  </sheetData>
  <sheetProtection/>
  <mergeCells count="10">
    <mergeCell ref="B314:C314"/>
    <mergeCell ref="B322:C322"/>
    <mergeCell ref="B324:C324"/>
    <mergeCell ref="B327:C327"/>
    <mergeCell ref="A1:I1"/>
    <mergeCell ref="A3:E3"/>
    <mergeCell ref="B4:C4"/>
    <mergeCell ref="B66:C66"/>
    <mergeCell ref="B179:C179"/>
    <mergeCell ref="B276:C27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2019-06-18T01:55:53Z</dcterms:created>
  <dcterms:modified xsi:type="dcterms:W3CDTF">2019-10-09T07:07:14Z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