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2" r:id="rId1"/>
  </sheets>
  <calcPr calcId="152511"/>
</workbook>
</file>

<file path=xl/calcChain.xml><?xml version="1.0" encoding="utf-8"?>
<calcChain xmlns="http://schemas.openxmlformats.org/spreadsheetml/2006/main">
  <c r="G580" i="2" l="1"/>
  <c r="F580" i="2"/>
  <c r="E580" i="2"/>
  <c r="H580" i="2" s="1"/>
  <c r="J580" i="2" s="1"/>
  <c r="J579" i="2"/>
  <c r="H579" i="2"/>
  <c r="H578" i="2"/>
  <c r="J578" i="2" s="1"/>
  <c r="J577" i="2"/>
  <c r="H577" i="2"/>
  <c r="H576" i="2"/>
  <c r="J576" i="2" s="1"/>
  <c r="G576" i="2"/>
  <c r="F576" i="2"/>
  <c r="E576" i="2"/>
  <c r="H575" i="2"/>
  <c r="J575" i="2" s="1"/>
  <c r="G574" i="2"/>
  <c r="F574" i="2"/>
  <c r="H574" i="2" s="1"/>
  <c r="J574" i="2" s="1"/>
  <c r="E574" i="2"/>
  <c r="H573" i="2"/>
  <c r="J573" i="2" s="1"/>
  <c r="G572" i="2"/>
  <c r="F572" i="2"/>
  <c r="E572" i="2"/>
  <c r="H571" i="2"/>
  <c r="J571" i="2" s="1"/>
  <c r="J570" i="2"/>
  <c r="H570" i="2"/>
  <c r="H569" i="2"/>
  <c r="J569" i="2" s="1"/>
  <c r="J568" i="2"/>
  <c r="H568" i="2"/>
  <c r="G567" i="2"/>
  <c r="F567" i="2"/>
  <c r="H567" i="2" s="1"/>
  <c r="J567" i="2" s="1"/>
  <c r="E567" i="2"/>
  <c r="H566" i="2"/>
  <c r="J566" i="2" s="1"/>
  <c r="J565" i="2"/>
  <c r="H565" i="2"/>
  <c r="H564" i="2"/>
  <c r="J564" i="2" s="1"/>
  <c r="J563" i="2"/>
  <c r="H563" i="2"/>
  <c r="H562" i="2"/>
  <c r="J562" i="2" s="1"/>
  <c r="J561" i="2"/>
  <c r="H561" i="2"/>
  <c r="H560" i="2"/>
  <c r="J560" i="2" s="1"/>
  <c r="J559" i="2"/>
  <c r="H559" i="2"/>
  <c r="H558" i="2"/>
  <c r="J558" i="2" s="1"/>
  <c r="J557" i="2"/>
  <c r="H557" i="2"/>
  <c r="H556" i="2"/>
  <c r="J556" i="2" s="1"/>
  <c r="J555" i="2"/>
  <c r="H555" i="2"/>
  <c r="H554" i="2"/>
  <c r="J554" i="2" s="1"/>
  <c r="J553" i="2"/>
  <c r="H553" i="2"/>
  <c r="H552" i="2"/>
  <c r="J552" i="2" s="1"/>
  <c r="J551" i="2"/>
  <c r="H551" i="2"/>
  <c r="H550" i="2"/>
  <c r="J550" i="2" s="1"/>
  <c r="J549" i="2"/>
  <c r="H549" i="2"/>
  <c r="H548" i="2"/>
  <c r="J548" i="2" s="1"/>
  <c r="J547" i="2"/>
  <c r="H547" i="2"/>
  <c r="H546" i="2"/>
  <c r="J546" i="2" s="1"/>
  <c r="J545" i="2"/>
  <c r="H545" i="2"/>
  <c r="H544" i="2"/>
  <c r="J544" i="2" s="1"/>
  <c r="G544" i="2"/>
  <c r="F544" i="2"/>
  <c r="E544" i="2"/>
  <c r="H543" i="2"/>
  <c r="J543" i="2" s="1"/>
  <c r="H542" i="2"/>
  <c r="J542" i="2" s="1"/>
  <c r="J541" i="2"/>
  <c r="H541" i="2"/>
  <c r="H540" i="2"/>
  <c r="J540" i="2" s="1"/>
  <c r="J539" i="2"/>
  <c r="H539" i="2"/>
  <c r="H538" i="2"/>
  <c r="J538" i="2" s="1"/>
  <c r="H537" i="2"/>
  <c r="J537" i="2" s="1"/>
  <c r="H536" i="2"/>
  <c r="J536" i="2" s="1"/>
  <c r="H535" i="2"/>
  <c r="J535" i="2" s="1"/>
  <c r="H534" i="2"/>
  <c r="J534" i="2" s="1"/>
  <c r="J533" i="2"/>
  <c r="H533" i="2"/>
  <c r="H532" i="2"/>
  <c r="J532" i="2" s="1"/>
  <c r="J531" i="2"/>
  <c r="H531" i="2"/>
  <c r="H530" i="2"/>
  <c r="J530" i="2" s="1"/>
  <c r="H529" i="2"/>
  <c r="J529" i="2" s="1"/>
  <c r="H528" i="2"/>
  <c r="J528" i="2" s="1"/>
  <c r="H527" i="2"/>
  <c r="J527" i="2" s="1"/>
  <c r="H526" i="2"/>
  <c r="J526" i="2" s="1"/>
  <c r="J525" i="2"/>
  <c r="H525" i="2"/>
  <c r="H524" i="2"/>
  <c r="J524" i="2" s="1"/>
  <c r="J523" i="2"/>
  <c r="H523" i="2"/>
  <c r="H522" i="2"/>
  <c r="J522" i="2" s="1"/>
  <c r="H521" i="2"/>
  <c r="J521" i="2" s="1"/>
  <c r="H520" i="2"/>
  <c r="J520" i="2" s="1"/>
  <c r="H519" i="2"/>
  <c r="J519" i="2" s="1"/>
  <c r="H518" i="2"/>
  <c r="J518" i="2" s="1"/>
  <c r="G517" i="2"/>
  <c r="F517" i="2"/>
  <c r="E517" i="2"/>
  <c r="H517" i="2" s="1"/>
  <c r="J517" i="2" s="1"/>
  <c r="J516" i="2"/>
  <c r="H516" i="2"/>
  <c r="H515" i="2"/>
  <c r="J515" i="2" s="1"/>
  <c r="J514" i="2"/>
  <c r="H514" i="2"/>
  <c r="H513" i="2"/>
  <c r="J513" i="2" s="1"/>
  <c r="J512" i="2"/>
  <c r="H512" i="2"/>
  <c r="H511" i="2"/>
  <c r="J511" i="2" s="1"/>
  <c r="J510" i="2"/>
  <c r="H510" i="2"/>
  <c r="H509" i="2"/>
  <c r="J509" i="2" s="1"/>
  <c r="J508" i="2"/>
  <c r="H508" i="2"/>
  <c r="H507" i="2"/>
  <c r="J507" i="2" s="1"/>
  <c r="G506" i="2"/>
  <c r="F506" i="2"/>
  <c r="E506" i="2"/>
  <c r="H505" i="2"/>
  <c r="J505" i="2" s="1"/>
  <c r="H504" i="2"/>
  <c r="J504" i="2" s="1"/>
  <c r="H503" i="2"/>
  <c r="J503" i="2" s="1"/>
  <c r="J502" i="2"/>
  <c r="H502" i="2"/>
  <c r="H501" i="2"/>
  <c r="J501" i="2" s="1"/>
  <c r="J500" i="2"/>
  <c r="H500" i="2"/>
  <c r="H499" i="2"/>
  <c r="J499" i="2" s="1"/>
  <c r="H498" i="2"/>
  <c r="J498" i="2" s="1"/>
  <c r="H497" i="2"/>
  <c r="J497" i="2" s="1"/>
  <c r="H496" i="2"/>
  <c r="J496" i="2" s="1"/>
  <c r="H495" i="2"/>
  <c r="J495" i="2" s="1"/>
  <c r="J494" i="2"/>
  <c r="H494" i="2"/>
  <c r="H493" i="2"/>
  <c r="J493" i="2" s="1"/>
  <c r="J492" i="2"/>
  <c r="H492" i="2"/>
  <c r="H491" i="2"/>
  <c r="J491" i="2" s="1"/>
  <c r="H490" i="2"/>
  <c r="J490" i="2" s="1"/>
  <c r="H489" i="2"/>
  <c r="J489" i="2" s="1"/>
  <c r="H488" i="2"/>
  <c r="J488" i="2" s="1"/>
  <c r="G488" i="2"/>
  <c r="F488" i="2"/>
  <c r="E488" i="2"/>
  <c r="J487" i="2"/>
  <c r="H487" i="2"/>
  <c r="H486" i="2"/>
  <c r="J486" i="2" s="1"/>
  <c r="J485" i="2"/>
  <c r="H485" i="2"/>
  <c r="H484" i="2"/>
  <c r="J484" i="2" s="1"/>
  <c r="J483" i="2"/>
  <c r="H483" i="2"/>
  <c r="H482" i="2"/>
  <c r="J482" i="2" s="1"/>
  <c r="J481" i="2"/>
  <c r="H481" i="2"/>
  <c r="H480" i="2"/>
  <c r="J480" i="2" s="1"/>
  <c r="G479" i="2"/>
  <c r="F479" i="2"/>
  <c r="H479" i="2" s="1"/>
  <c r="J479" i="2" s="1"/>
  <c r="E479" i="2"/>
  <c r="H478" i="2"/>
  <c r="J478" i="2" s="1"/>
  <c r="J477" i="2"/>
  <c r="H477" i="2"/>
  <c r="H476" i="2"/>
  <c r="J476" i="2" s="1"/>
  <c r="H475" i="2"/>
  <c r="J475" i="2" s="1"/>
  <c r="H474" i="2"/>
  <c r="J474" i="2" s="1"/>
  <c r="H473" i="2"/>
  <c r="J473" i="2" s="1"/>
  <c r="H472" i="2"/>
  <c r="J472" i="2" s="1"/>
  <c r="J471" i="2"/>
  <c r="H471" i="2"/>
  <c r="H470" i="2"/>
  <c r="J470" i="2" s="1"/>
  <c r="J469" i="2"/>
  <c r="H469" i="2"/>
  <c r="H468" i="2"/>
  <c r="J468" i="2" s="1"/>
  <c r="H467" i="2"/>
  <c r="J467" i="2" s="1"/>
  <c r="H466" i="2"/>
  <c r="J466" i="2" s="1"/>
  <c r="H465" i="2"/>
  <c r="J465" i="2" s="1"/>
  <c r="H464" i="2"/>
  <c r="J464" i="2" s="1"/>
  <c r="J463" i="2"/>
  <c r="H463" i="2"/>
  <c r="H462" i="2"/>
  <c r="J462" i="2" s="1"/>
  <c r="J461" i="2"/>
  <c r="H461" i="2"/>
  <c r="H460" i="2"/>
  <c r="J460" i="2" s="1"/>
  <c r="H459" i="2"/>
  <c r="J459" i="2" s="1"/>
  <c r="H458" i="2"/>
  <c r="J458" i="2" s="1"/>
  <c r="H457" i="2"/>
  <c r="J457" i="2" s="1"/>
  <c r="G457" i="2"/>
  <c r="F457" i="2"/>
  <c r="E457" i="2"/>
  <c r="J456" i="2"/>
  <c r="H456" i="2"/>
  <c r="H455" i="2"/>
  <c r="J455" i="2" s="1"/>
  <c r="J454" i="2"/>
  <c r="H454" i="2"/>
  <c r="H453" i="2"/>
  <c r="J453" i="2" s="1"/>
  <c r="J452" i="2"/>
  <c r="H452" i="2"/>
  <c r="H451" i="2"/>
  <c r="J451" i="2" s="1"/>
  <c r="J450" i="2"/>
  <c r="H450" i="2"/>
  <c r="H449" i="2"/>
  <c r="J449" i="2" s="1"/>
  <c r="J448" i="2"/>
  <c r="H448" i="2"/>
  <c r="H447" i="2"/>
  <c r="J447" i="2" s="1"/>
  <c r="J446" i="2"/>
  <c r="H446" i="2"/>
  <c r="H445" i="2"/>
  <c r="J445" i="2" s="1"/>
  <c r="J444" i="2"/>
  <c r="H444" i="2"/>
  <c r="H443" i="2"/>
  <c r="J443" i="2" s="1"/>
  <c r="J442" i="2"/>
  <c r="H442" i="2"/>
  <c r="H441" i="2"/>
  <c r="J441" i="2" s="1"/>
  <c r="J440" i="2"/>
  <c r="H440" i="2"/>
  <c r="H439" i="2"/>
  <c r="J439" i="2" s="1"/>
  <c r="J438" i="2"/>
  <c r="H438" i="2"/>
  <c r="H437" i="2"/>
  <c r="J437" i="2" s="1"/>
  <c r="G437" i="2"/>
  <c r="F437" i="2"/>
  <c r="E437" i="2"/>
  <c r="J436" i="2"/>
  <c r="H436" i="2"/>
  <c r="J435" i="2"/>
  <c r="H435" i="2"/>
  <c r="J434" i="2"/>
  <c r="H434" i="2"/>
  <c r="J433" i="2"/>
  <c r="H433" i="2"/>
  <c r="G432" i="2"/>
  <c r="F432" i="2"/>
  <c r="E432" i="2"/>
  <c r="H432" i="2" s="1"/>
  <c r="J432" i="2" s="1"/>
  <c r="J431" i="2"/>
  <c r="H431" i="2"/>
  <c r="H430" i="2"/>
  <c r="J430" i="2" s="1"/>
  <c r="J429" i="2"/>
  <c r="H429" i="2"/>
  <c r="H428" i="2"/>
  <c r="J428" i="2" s="1"/>
  <c r="G427" i="2"/>
  <c r="F427" i="2"/>
  <c r="H427" i="2" s="1"/>
  <c r="J427" i="2" s="1"/>
  <c r="E427" i="2"/>
  <c r="J426" i="2"/>
  <c r="H426" i="2"/>
  <c r="J425" i="2"/>
  <c r="H425" i="2"/>
  <c r="G424" i="2"/>
  <c r="F424" i="2"/>
  <c r="H424" i="2" s="1"/>
  <c r="J424" i="2" s="1"/>
  <c r="E424" i="2"/>
  <c r="H423" i="2"/>
  <c r="J423" i="2" s="1"/>
  <c r="J422" i="2"/>
  <c r="H422" i="2"/>
  <c r="H421" i="2"/>
  <c r="J421" i="2" s="1"/>
  <c r="J420" i="2"/>
  <c r="H420" i="2"/>
  <c r="H419" i="2"/>
  <c r="J419" i="2" s="1"/>
  <c r="J418" i="2"/>
  <c r="H418" i="2"/>
  <c r="H417" i="2"/>
  <c r="J417" i="2" s="1"/>
  <c r="J416" i="2"/>
  <c r="H416" i="2"/>
  <c r="H415" i="2"/>
  <c r="J415" i="2" s="1"/>
  <c r="J414" i="2"/>
  <c r="H414" i="2"/>
  <c r="H413" i="2"/>
  <c r="J413" i="2" s="1"/>
  <c r="G413" i="2"/>
  <c r="F413" i="2"/>
  <c r="E413" i="2"/>
  <c r="J412" i="2"/>
  <c r="H412" i="2"/>
  <c r="H411" i="2"/>
  <c r="J411" i="2" s="1"/>
  <c r="J410" i="2"/>
  <c r="H410" i="2"/>
  <c r="H409" i="2"/>
  <c r="J409" i="2" s="1"/>
  <c r="H408" i="2"/>
  <c r="J408" i="2" s="1"/>
  <c r="H407" i="2"/>
  <c r="J407" i="2" s="1"/>
  <c r="H406" i="2"/>
  <c r="J406" i="2" s="1"/>
  <c r="H405" i="2"/>
  <c r="J405" i="2" s="1"/>
  <c r="J404" i="2"/>
  <c r="H404" i="2"/>
  <c r="H403" i="2"/>
  <c r="J403" i="2" s="1"/>
  <c r="J402" i="2"/>
  <c r="H402" i="2"/>
  <c r="H401" i="2"/>
  <c r="J401" i="2" s="1"/>
  <c r="H400" i="2"/>
  <c r="J400" i="2" s="1"/>
  <c r="H399" i="2"/>
  <c r="J399" i="2" s="1"/>
  <c r="H398" i="2"/>
  <c r="J398" i="2" s="1"/>
  <c r="H397" i="2"/>
  <c r="J397" i="2" s="1"/>
  <c r="J396" i="2"/>
  <c r="H396" i="2"/>
  <c r="H395" i="2"/>
  <c r="J395" i="2" s="1"/>
  <c r="J394" i="2"/>
  <c r="H394" i="2"/>
  <c r="H393" i="2"/>
  <c r="J393" i="2" s="1"/>
  <c r="H392" i="2"/>
  <c r="J392" i="2" s="1"/>
  <c r="H391" i="2"/>
  <c r="J391" i="2" s="1"/>
  <c r="H390" i="2"/>
  <c r="J390" i="2" s="1"/>
  <c r="H389" i="2"/>
  <c r="J389" i="2" s="1"/>
  <c r="J388" i="2"/>
  <c r="H388" i="2"/>
  <c r="H387" i="2"/>
  <c r="J387" i="2" s="1"/>
  <c r="J386" i="2"/>
  <c r="H386" i="2"/>
  <c r="H385" i="2"/>
  <c r="J385" i="2" s="1"/>
  <c r="H384" i="2"/>
  <c r="J384" i="2" s="1"/>
  <c r="H383" i="2"/>
  <c r="J383" i="2" s="1"/>
  <c r="H382" i="2"/>
  <c r="J382" i="2" s="1"/>
  <c r="H381" i="2"/>
  <c r="J381" i="2" s="1"/>
  <c r="J380" i="2"/>
  <c r="H380" i="2"/>
  <c r="G379" i="2"/>
  <c r="F379" i="2"/>
  <c r="H379" i="2" s="1"/>
  <c r="J379" i="2" s="1"/>
  <c r="E379" i="2"/>
  <c r="H378" i="2"/>
  <c r="J378" i="2" s="1"/>
  <c r="J377" i="2"/>
  <c r="H377" i="2"/>
  <c r="H376" i="2"/>
  <c r="J376" i="2" s="1"/>
  <c r="J375" i="2"/>
  <c r="H375" i="2"/>
  <c r="H374" i="2"/>
  <c r="J374" i="2" s="1"/>
  <c r="J373" i="2"/>
  <c r="H373" i="2"/>
  <c r="H372" i="2"/>
  <c r="J372" i="2" s="1"/>
  <c r="J371" i="2"/>
  <c r="H371" i="2"/>
  <c r="H370" i="2"/>
  <c r="J370" i="2" s="1"/>
  <c r="J369" i="2"/>
  <c r="H369" i="2"/>
  <c r="H368" i="2"/>
  <c r="J368" i="2" s="1"/>
  <c r="J367" i="2"/>
  <c r="H367" i="2"/>
  <c r="H366" i="2"/>
  <c r="J366" i="2" s="1"/>
  <c r="J365" i="2"/>
  <c r="H365" i="2"/>
  <c r="H364" i="2"/>
  <c r="J364" i="2" s="1"/>
  <c r="J363" i="2"/>
  <c r="H363" i="2"/>
  <c r="H362" i="2"/>
  <c r="J362" i="2" s="1"/>
  <c r="J361" i="2"/>
  <c r="H361" i="2"/>
  <c r="H360" i="2"/>
  <c r="J360" i="2" s="1"/>
  <c r="J359" i="2"/>
  <c r="H359" i="2"/>
  <c r="H358" i="2"/>
  <c r="J358" i="2" s="1"/>
  <c r="J357" i="2"/>
  <c r="H357" i="2"/>
  <c r="H356" i="2"/>
  <c r="J356" i="2" s="1"/>
  <c r="J355" i="2"/>
  <c r="H355" i="2"/>
  <c r="H354" i="2"/>
  <c r="J354" i="2" s="1"/>
  <c r="J353" i="2"/>
  <c r="H353" i="2"/>
  <c r="H352" i="2"/>
  <c r="J352" i="2" s="1"/>
  <c r="G352" i="2"/>
  <c r="F352" i="2"/>
  <c r="E352" i="2"/>
  <c r="J351" i="2"/>
  <c r="H351" i="2"/>
  <c r="J350" i="2"/>
  <c r="H350" i="2"/>
  <c r="J349" i="2"/>
  <c r="H349" i="2"/>
  <c r="J348" i="2"/>
  <c r="H348" i="2"/>
  <c r="J347" i="2"/>
  <c r="H347" i="2"/>
  <c r="J346" i="2"/>
  <c r="H346" i="2"/>
  <c r="J345" i="2"/>
  <c r="H345" i="2"/>
  <c r="J344" i="2"/>
  <c r="H344" i="2"/>
  <c r="J343" i="2"/>
  <c r="H343" i="2"/>
  <c r="J342" i="2"/>
  <c r="H342" i="2"/>
  <c r="J341" i="2"/>
  <c r="H341" i="2"/>
  <c r="J340" i="2"/>
  <c r="H340" i="2"/>
  <c r="J339" i="2"/>
  <c r="H339" i="2"/>
  <c r="G338" i="2"/>
  <c r="F338" i="2"/>
  <c r="H338" i="2" s="1"/>
  <c r="J338" i="2" s="1"/>
  <c r="E338" i="2"/>
  <c r="H337" i="2"/>
  <c r="J337" i="2" s="1"/>
  <c r="J336" i="2"/>
  <c r="H336" i="2"/>
  <c r="H335" i="2"/>
  <c r="J335" i="2" s="1"/>
  <c r="J334" i="2"/>
  <c r="H334" i="2"/>
  <c r="H333" i="2"/>
  <c r="J333" i="2" s="1"/>
  <c r="J332" i="2"/>
  <c r="H332" i="2"/>
  <c r="H331" i="2"/>
  <c r="J331" i="2" s="1"/>
  <c r="J330" i="2"/>
  <c r="H330" i="2"/>
  <c r="H329" i="2"/>
  <c r="J329" i="2" s="1"/>
  <c r="J328" i="2"/>
  <c r="H328" i="2"/>
  <c r="H327" i="2"/>
  <c r="J327" i="2" s="1"/>
  <c r="J326" i="2"/>
  <c r="H326" i="2"/>
  <c r="H325" i="2"/>
  <c r="J325" i="2" s="1"/>
  <c r="J324" i="2"/>
  <c r="H324" i="2"/>
  <c r="H323" i="2"/>
  <c r="J323" i="2" s="1"/>
  <c r="J322" i="2"/>
  <c r="H322" i="2"/>
  <c r="H321" i="2"/>
  <c r="J321" i="2" s="1"/>
  <c r="J320" i="2"/>
  <c r="H320" i="2"/>
  <c r="H319" i="2"/>
  <c r="J319" i="2" s="1"/>
  <c r="J318" i="2"/>
  <c r="H318" i="2"/>
  <c r="H317" i="2"/>
  <c r="J317" i="2" s="1"/>
  <c r="J316" i="2"/>
  <c r="H316" i="2"/>
  <c r="H315" i="2"/>
  <c r="J315" i="2" s="1"/>
  <c r="G314" i="2"/>
  <c r="F314" i="2"/>
  <c r="E314" i="2"/>
  <c r="J313" i="2"/>
  <c r="H313" i="2"/>
  <c r="H312" i="2"/>
  <c r="J312" i="2" s="1"/>
  <c r="G311" i="2"/>
  <c r="F311" i="2"/>
  <c r="H311" i="2" s="1"/>
  <c r="J311" i="2" s="1"/>
  <c r="E311" i="2"/>
  <c r="H310" i="2"/>
  <c r="J310" i="2" s="1"/>
  <c r="J309" i="2"/>
  <c r="H309" i="2"/>
  <c r="H308" i="2"/>
  <c r="J308" i="2" s="1"/>
  <c r="H307" i="2"/>
  <c r="J307" i="2" s="1"/>
  <c r="H306" i="2"/>
  <c r="J306" i="2" s="1"/>
  <c r="H305" i="2"/>
  <c r="J305" i="2" s="1"/>
  <c r="H304" i="2"/>
  <c r="J304" i="2" s="1"/>
  <c r="J303" i="2"/>
  <c r="H303" i="2"/>
  <c r="H302" i="2"/>
  <c r="J302" i="2" s="1"/>
  <c r="J301" i="2"/>
  <c r="H301" i="2"/>
  <c r="H300" i="2"/>
  <c r="J300" i="2" s="1"/>
  <c r="H299" i="2"/>
  <c r="J299" i="2" s="1"/>
  <c r="H298" i="2"/>
  <c r="J298" i="2" s="1"/>
  <c r="H297" i="2"/>
  <c r="J297" i="2" s="1"/>
  <c r="H296" i="2"/>
  <c r="J296" i="2" s="1"/>
  <c r="J295" i="2"/>
  <c r="H295" i="2"/>
  <c r="H294" i="2"/>
  <c r="J294" i="2" s="1"/>
  <c r="J293" i="2"/>
  <c r="H293" i="2"/>
  <c r="H292" i="2"/>
  <c r="J292" i="2" s="1"/>
  <c r="J291" i="2"/>
  <c r="H291" i="2"/>
  <c r="H290" i="2"/>
  <c r="J290" i="2" s="1"/>
  <c r="J289" i="2"/>
  <c r="H289" i="2"/>
  <c r="G288" i="2"/>
  <c r="F288" i="2"/>
  <c r="H288" i="2" s="1"/>
  <c r="J288" i="2" s="1"/>
  <c r="E288" i="2"/>
  <c r="H287" i="2"/>
  <c r="J287" i="2" s="1"/>
  <c r="J286" i="2"/>
  <c r="H286" i="2"/>
  <c r="H285" i="2"/>
  <c r="J285" i="2" s="1"/>
  <c r="G284" i="2"/>
  <c r="F284" i="2"/>
  <c r="H284" i="2" s="1"/>
  <c r="J284" i="2" s="1"/>
  <c r="E284" i="2"/>
  <c r="H283" i="2"/>
  <c r="J283" i="2" s="1"/>
  <c r="J282" i="2"/>
  <c r="H282" i="2"/>
  <c r="H281" i="2"/>
  <c r="J281" i="2" s="1"/>
  <c r="J280" i="2"/>
  <c r="H280" i="2"/>
  <c r="H279" i="2"/>
  <c r="J279" i="2" s="1"/>
  <c r="J278" i="2"/>
  <c r="H278" i="2"/>
  <c r="H277" i="2"/>
  <c r="J277" i="2" s="1"/>
  <c r="J276" i="2"/>
  <c r="H276" i="2"/>
  <c r="H275" i="2"/>
  <c r="J275" i="2" s="1"/>
  <c r="J274" i="2"/>
  <c r="H274" i="2"/>
  <c r="H273" i="2"/>
  <c r="J273" i="2" s="1"/>
  <c r="J272" i="2"/>
  <c r="H272" i="2"/>
  <c r="H271" i="2"/>
  <c r="J271" i="2" s="1"/>
  <c r="J270" i="2"/>
  <c r="H270" i="2"/>
  <c r="H269" i="2"/>
  <c r="J269" i="2" s="1"/>
  <c r="J268" i="2"/>
  <c r="H268" i="2"/>
  <c r="G267" i="2"/>
  <c r="F267" i="2"/>
  <c r="H267" i="2" s="1"/>
  <c r="J267" i="2" s="1"/>
  <c r="E267" i="2"/>
  <c r="H266" i="2"/>
  <c r="J266" i="2" s="1"/>
  <c r="J265" i="2"/>
  <c r="H265" i="2"/>
  <c r="H264" i="2"/>
  <c r="J264" i="2" s="1"/>
  <c r="J263" i="2"/>
  <c r="H263" i="2"/>
  <c r="H262" i="2"/>
  <c r="J262" i="2" s="1"/>
  <c r="J261" i="2"/>
  <c r="H261" i="2"/>
  <c r="H260" i="2"/>
  <c r="J260" i="2" s="1"/>
  <c r="J259" i="2"/>
  <c r="H259" i="2"/>
  <c r="H258" i="2"/>
  <c r="J258" i="2" s="1"/>
  <c r="J257" i="2"/>
  <c r="H257" i="2"/>
  <c r="H256" i="2"/>
  <c r="J256" i="2" s="1"/>
  <c r="J255" i="2"/>
  <c r="H255" i="2"/>
  <c r="H254" i="2"/>
  <c r="J254" i="2" s="1"/>
  <c r="J253" i="2"/>
  <c r="H253" i="2"/>
  <c r="H252" i="2"/>
  <c r="J252" i="2" s="1"/>
  <c r="J251" i="2"/>
  <c r="H251" i="2"/>
  <c r="H250" i="2"/>
  <c r="J250" i="2" s="1"/>
  <c r="G249" i="2"/>
  <c r="F249" i="2"/>
  <c r="H249" i="2" s="1"/>
  <c r="J249" i="2" s="1"/>
  <c r="E249" i="2"/>
  <c r="H248" i="2"/>
  <c r="J248" i="2" s="1"/>
  <c r="J247" i="2"/>
  <c r="H247" i="2"/>
  <c r="H246" i="2"/>
  <c r="J246" i="2" s="1"/>
  <c r="J245" i="2"/>
  <c r="H245" i="2"/>
  <c r="H244" i="2"/>
  <c r="J244" i="2" s="1"/>
  <c r="J243" i="2"/>
  <c r="H243" i="2"/>
  <c r="H242" i="2"/>
  <c r="J242" i="2" s="1"/>
  <c r="J241" i="2"/>
  <c r="H241" i="2"/>
  <c r="H240" i="2"/>
  <c r="J240" i="2" s="1"/>
  <c r="J239" i="2"/>
  <c r="H239" i="2"/>
  <c r="H238" i="2"/>
  <c r="J238" i="2" s="1"/>
  <c r="J237" i="2"/>
  <c r="H237" i="2"/>
  <c r="H236" i="2"/>
  <c r="J236" i="2" s="1"/>
  <c r="J235" i="2"/>
  <c r="H235" i="2"/>
  <c r="H234" i="2"/>
  <c r="J234" i="2" s="1"/>
  <c r="J233" i="2"/>
  <c r="H233" i="2"/>
  <c r="H232" i="2"/>
  <c r="J232" i="2" s="1"/>
  <c r="J231" i="2"/>
  <c r="H231" i="2"/>
  <c r="H230" i="2"/>
  <c r="J230" i="2" s="1"/>
  <c r="J229" i="2"/>
  <c r="H229" i="2"/>
  <c r="H228" i="2"/>
  <c r="J228" i="2" s="1"/>
  <c r="J227" i="2"/>
  <c r="H227" i="2"/>
  <c r="H226" i="2"/>
  <c r="J226" i="2" s="1"/>
  <c r="J225" i="2"/>
  <c r="H225" i="2"/>
  <c r="H224" i="2"/>
  <c r="J224" i="2" s="1"/>
  <c r="J223" i="2"/>
  <c r="H223" i="2"/>
  <c r="H222" i="2"/>
  <c r="J222" i="2" s="1"/>
  <c r="J221" i="2"/>
  <c r="H221" i="2"/>
  <c r="H220" i="2"/>
  <c r="J220" i="2" s="1"/>
  <c r="J219" i="2"/>
  <c r="H219" i="2"/>
  <c r="H218" i="2"/>
  <c r="J218" i="2" s="1"/>
  <c r="J217" i="2"/>
  <c r="H217" i="2"/>
  <c r="H216" i="2"/>
  <c r="J216" i="2" s="1"/>
  <c r="J215" i="2"/>
  <c r="H215" i="2"/>
  <c r="H214" i="2"/>
  <c r="J214" i="2" s="1"/>
  <c r="J213" i="2"/>
  <c r="H213" i="2"/>
  <c r="G212" i="2"/>
  <c r="F212" i="2"/>
  <c r="H212" i="2" s="1"/>
  <c r="J212" i="2" s="1"/>
  <c r="E212" i="2"/>
  <c r="H211" i="2"/>
  <c r="J211" i="2" s="1"/>
  <c r="J210" i="2"/>
  <c r="H210" i="2"/>
  <c r="H209" i="2"/>
  <c r="J209" i="2" s="1"/>
  <c r="J208" i="2"/>
  <c r="H208" i="2"/>
  <c r="H207" i="2"/>
  <c r="J207" i="2" s="1"/>
  <c r="J206" i="2"/>
  <c r="H206" i="2"/>
  <c r="H205" i="2"/>
  <c r="J205" i="2" s="1"/>
  <c r="J204" i="2"/>
  <c r="H204" i="2"/>
  <c r="H203" i="2"/>
  <c r="J203" i="2" s="1"/>
  <c r="J202" i="2"/>
  <c r="H202" i="2"/>
  <c r="H201" i="2"/>
  <c r="J201" i="2" s="1"/>
  <c r="J200" i="2"/>
  <c r="H200" i="2"/>
  <c r="H199" i="2"/>
  <c r="J199" i="2" s="1"/>
  <c r="G199" i="2"/>
  <c r="F199" i="2"/>
  <c r="E199" i="2"/>
  <c r="J198" i="2"/>
  <c r="H198" i="2"/>
  <c r="H197" i="2"/>
  <c r="J197" i="2" s="1"/>
  <c r="J196" i="2"/>
  <c r="H196" i="2"/>
  <c r="H195" i="2"/>
  <c r="J195" i="2" s="1"/>
  <c r="J194" i="2"/>
  <c r="H194" i="2"/>
  <c r="H193" i="2"/>
  <c r="J193" i="2" s="1"/>
  <c r="J192" i="2"/>
  <c r="H192" i="2"/>
  <c r="H191" i="2"/>
  <c r="J191" i="2" s="1"/>
  <c r="J190" i="2"/>
  <c r="H190" i="2"/>
  <c r="H189" i="2"/>
  <c r="J189" i="2" s="1"/>
  <c r="J188" i="2"/>
  <c r="H188" i="2"/>
  <c r="H187" i="2"/>
  <c r="J187" i="2" s="1"/>
  <c r="J186" i="2"/>
  <c r="H186" i="2"/>
  <c r="H185" i="2"/>
  <c r="J185" i="2" s="1"/>
  <c r="J184" i="2"/>
  <c r="H184" i="2"/>
  <c r="H183" i="2"/>
  <c r="J183" i="2" s="1"/>
  <c r="J182" i="2"/>
  <c r="H182" i="2"/>
  <c r="H181" i="2"/>
  <c r="J181" i="2" s="1"/>
  <c r="J180" i="2"/>
  <c r="H180" i="2"/>
  <c r="H179" i="2"/>
  <c r="J179" i="2" s="1"/>
  <c r="J178" i="2"/>
  <c r="H178" i="2"/>
  <c r="H177" i="2"/>
  <c r="J177" i="2" s="1"/>
  <c r="J176" i="2"/>
  <c r="H176" i="2"/>
  <c r="H175" i="2"/>
  <c r="J175" i="2" s="1"/>
  <c r="J174" i="2"/>
  <c r="H174" i="2"/>
  <c r="H173" i="2"/>
  <c r="J173" i="2" s="1"/>
  <c r="J172" i="2"/>
  <c r="H172" i="2"/>
  <c r="H171" i="2"/>
  <c r="J171" i="2" s="1"/>
  <c r="J170" i="2"/>
  <c r="H170" i="2"/>
  <c r="H169" i="2"/>
  <c r="J169" i="2" s="1"/>
  <c r="J168" i="2"/>
  <c r="H168" i="2"/>
  <c r="H167" i="2"/>
  <c r="J167" i="2" s="1"/>
  <c r="J166" i="2"/>
  <c r="H166" i="2"/>
  <c r="H165" i="2"/>
  <c r="J165" i="2" s="1"/>
  <c r="J164" i="2"/>
  <c r="H164" i="2"/>
  <c r="G163" i="2"/>
  <c r="F163" i="2"/>
  <c r="H163" i="2" s="1"/>
  <c r="J163" i="2" s="1"/>
  <c r="E163" i="2"/>
  <c r="H162" i="2"/>
  <c r="J162" i="2" s="1"/>
  <c r="J161" i="2"/>
  <c r="H161" i="2"/>
  <c r="H160" i="2"/>
  <c r="J160" i="2" s="1"/>
  <c r="J159" i="2"/>
  <c r="H159" i="2"/>
  <c r="H158" i="2"/>
  <c r="J158" i="2" s="1"/>
  <c r="J157" i="2"/>
  <c r="H157" i="2"/>
  <c r="H156" i="2"/>
  <c r="J156" i="2" s="1"/>
  <c r="J155" i="2"/>
  <c r="H155" i="2"/>
  <c r="H154" i="2"/>
  <c r="J154" i="2" s="1"/>
  <c r="J153" i="2"/>
  <c r="H153" i="2"/>
  <c r="H152" i="2"/>
  <c r="J152" i="2" s="1"/>
  <c r="J151" i="2"/>
  <c r="H151" i="2"/>
  <c r="H150" i="2"/>
  <c r="J150" i="2" s="1"/>
  <c r="J149" i="2"/>
  <c r="H149" i="2"/>
  <c r="H148" i="2"/>
  <c r="J148" i="2" s="1"/>
  <c r="J147" i="2"/>
  <c r="H147" i="2"/>
  <c r="H146" i="2"/>
  <c r="J146" i="2" s="1"/>
  <c r="J145" i="2"/>
  <c r="H145" i="2"/>
  <c r="H144" i="2"/>
  <c r="J144" i="2" s="1"/>
  <c r="J143" i="2"/>
  <c r="H143" i="2"/>
  <c r="H142" i="2"/>
  <c r="J142" i="2" s="1"/>
  <c r="J141" i="2"/>
  <c r="H141" i="2"/>
  <c r="H140" i="2"/>
  <c r="J140" i="2" s="1"/>
  <c r="J139" i="2"/>
  <c r="H139" i="2"/>
  <c r="H138" i="2"/>
  <c r="J138" i="2" s="1"/>
  <c r="J137" i="2"/>
  <c r="H137" i="2"/>
  <c r="H136" i="2"/>
  <c r="J136" i="2" s="1"/>
  <c r="J135" i="2"/>
  <c r="H135" i="2"/>
  <c r="H134" i="2"/>
  <c r="J134" i="2" s="1"/>
  <c r="J133" i="2"/>
  <c r="H133" i="2"/>
  <c r="H132" i="2"/>
  <c r="J132" i="2" s="1"/>
  <c r="J131" i="2"/>
  <c r="H131" i="2"/>
  <c r="H130" i="2"/>
  <c r="J130" i="2" s="1"/>
  <c r="G130" i="2"/>
  <c r="F130" i="2"/>
  <c r="E130" i="2"/>
  <c r="J129" i="2"/>
  <c r="H129" i="2"/>
  <c r="J128" i="2"/>
  <c r="H128" i="2"/>
  <c r="J127" i="2"/>
  <c r="H127" i="2"/>
  <c r="J126" i="2"/>
  <c r="H126" i="2"/>
  <c r="J125" i="2"/>
  <c r="H125" i="2"/>
  <c r="J124" i="2"/>
  <c r="H124" i="2"/>
  <c r="J123" i="2"/>
  <c r="H123" i="2"/>
  <c r="J122" i="2"/>
  <c r="H122" i="2"/>
  <c r="J121" i="2"/>
  <c r="H121" i="2"/>
  <c r="J120" i="2"/>
  <c r="H120" i="2"/>
  <c r="J119" i="2"/>
  <c r="H119" i="2"/>
  <c r="J118" i="2"/>
  <c r="H118" i="2"/>
  <c r="J117" i="2"/>
  <c r="H117" i="2"/>
  <c r="J116" i="2"/>
  <c r="H116" i="2"/>
  <c r="J115" i="2"/>
  <c r="H115" i="2"/>
  <c r="J114" i="2"/>
  <c r="H114" i="2"/>
  <c r="J113" i="2"/>
  <c r="H113" i="2"/>
  <c r="J112" i="2"/>
  <c r="H112" i="2"/>
  <c r="J111" i="2"/>
  <c r="H111" i="2"/>
  <c r="J110" i="2"/>
  <c r="H110" i="2"/>
  <c r="J109" i="2"/>
  <c r="H109" i="2"/>
  <c r="J108" i="2"/>
  <c r="H108" i="2"/>
  <c r="J107" i="2"/>
  <c r="H107" i="2"/>
  <c r="J106" i="2"/>
  <c r="H106" i="2"/>
  <c r="J105" i="2"/>
  <c r="H105" i="2"/>
  <c r="G104" i="2"/>
  <c r="F104" i="2"/>
  <c r="H104" i="2" s="1"/>
  <c r="J104" i="2" s="1"/>
  <c r="E104" i="2"/>
  <c r="H103" i="2"/>
  <c r="J103" i="2" s="1"/>
  <c r="J102" i="2"/>
  <c r="H102" i="2"/>
  <c r="H101" i="2"/>
  <c r="J101" i="2" s="1"/>
  <c r="J100" i="2"/>
  <c r="H100" i="2"/>
  <c r="H99" i="2"/>
  <c r="J99" i="2" s="1"/>
  <c r="J98" i="2"/>
  <c r="H98" i="2"/>
  <c r="H97" i="2"/>
  <c r="J97" i="2" s="1"/>
  <c r="J96" i="2"/>
  <c r="H96" i="2"/>
  <c r="H95" i="2"/>
  <c r="J95" i="2" s="1"/>
  <c r="J94" i="2"/>
  <c r="H94" i="2"/>
  <c r="H93" i="2"/>
  <c r="J93" i="2" s="1"/>
  <c r="J92" i="2"/>
  <c r="H92" i="2"/>
  <c r="H91" i="2"/>
  <c r="J91" i="2" s="1"/>
  <c r="J90" i="2"/>
  <c r="H90" i="2"/>
  <c r="H89" i="2"/>
  <c r="J89" i="2" s="1"/>
  <c r="J88" i="2"/>
  <c r="H88" i="2"/>
  <c r="H87" i="2"/>
  <c r="J87" i="2" s="1"/>
  <c r="J86" i="2"/>
  <c r="H86" i="2"/>
  <c r="H85" i="2"/>
  <c r="J85" i="2" s="1"/>
  <c r="G84" i="2"/>
  <c r="F84" i="2"/>
  <c r="H84" i="2" s="1"/>
  <c r="J84" i="2" s="1"/>
  <c r="E84" i="2"/>
  <c r="J83" i="2"/>
  <c r="H83" i="2"/>
  <c r="J82" i="2"/>
  <c r="H82" i="2"/>
  <c r="J81" i="2"/>
  <c r="H81" i="2"/>
  <c r="J80" i="2"/>
  <c r="H80" i="2"/>
  <c r="J79" i="2"/>
  <c r="H79" i="2"/>
  <c r="J78" i="2"/>
  <c r="H78" i="2"/>
  <c r="J77" i="2"/>
  <c r="H77" i="2"/>
  <c r="J76" i="2"/>
  <c r="H76" i="2"/>
  <c r="J75" i="2"/>
  <c r="H75" i="2"/>
  <c r="J74" i="2"/>
  <c r="H74" i="2"/>
  <c r="J73" i="2"/>
  <c r="H73" i="2"/>
  <c r="J72" i="2"/>
  <c r="H72" i="2"/>
  <c r="J71" i="2"/>
  <c r="H71" i="2"/>
  <c r="J70" i="2"/>
  <c r="H70" i="2"/>
  <c r="J69" i="2"/>
  <c r="H69" i="2"/>
  <c r="J68" i="2"/>
  <c r="H68" i="2"/>
  <c r="J67" i="2"/>
  <c r="H67" i="2"/>
  <c r="J66" i="2"/>
  <c r="H66" i="2"/>
  <c r="J65" i="2"/>
  <c r="H65" i="2"/>
  <c r="J64" i="2"/>
  <c r="H64" i="2"/>
  <c r="J63" i="2"/>
  <c r="H63" i="2"/>
  <c r="J62" i="2"/>
  <c r="H62" i="2"/>
  <c r="J61" i="2"/>
  <c r="H61" i="2"/>
  <c r="J60" i="2"/>
  <c r="H60" i="2"/>
  <c r="J59" i="2"/>
  <c r="H59" i="2"/>
  <c r="J58" i="2"/>
  <c r="H58" i="2"/>
  <c r="J57" i="2"/>
  <c r="H57" i="2"/>
  <c r="J56" i="2"/>
  <c r="H56" i="2"/>
  <c r="G55" i="2"/>
  <c r="F55" i="2"/>
  <c r="H55" i="2" s="1"/>
  <c r="J55" i="2" s="1"/>
  <c r="E55" i="2"/>
  <c r="H54" i="2"/>
  <c r="J54" i="2" s="1"/>
  <c r="G53" i="2"/>
  <c r="F53" i="2"/>
  <c r="H53" i="2" s="1"/>
  <c r="J53" i="2" s="1"/>
  <c r="E53" i="2"/>
  <c r="J52" i="2"/>
  <c r="H52" i="2"/>
  <c r="J51" i="2"/>
  <c r="H51" i="2"/>
  <c r="J50" i="2"/>
  <c r="H50" i="2"/>
  <c r="J49" i="2"/>
  <c r="H49" i="2"/>
  <c r="G48" i="2"/>
  <c r="F48" i="2"/>
  <c r="H48" i="2" s="1"/>
  <c r="J48" i="2" s="1"/>
  <c r="E48" i="2"/>
  <c r="H47" i="2"/>
  <c r="J47" i="2" s="1"/>
  <c r="J46" i="2"/>
  <c r="H46" i="2"/>
  <c r="H45" i="2"/>
  <c r="J45" i="2" s="1"/>
  <c r="J44" i="2"/>
  <c r="H44" i="2"/>
  <c r="H43" i="2"/>
  <c r="J43" i="2" s="1"/>
  <c r="J42" i="2"/>
  <c r="H42" i="2"/>
  <c r="H41" i="2"/>
  <c r="J41" i="2" s="1"/>
  <c r="J40" i="2"/>
  <c r="H40" i="2"/>
  <c r="H39" i="2"/>
  <c r="J39" i="2" s="1"/>
  <c r="G38" i="2"/>
  <c r="F38" i="2"/>
  <c r="H38" i="2" s="1"/>
  <c r="J38" i="2" s="1"/>
  <c r="E38" i="2"/>
  <c r="J37" i="2"/>
  <c r="H37" i="2"/>
  <c r="J36" i="2"/>
  <c r="H36" i="2"/>
  <c r="J35" i="2"/>
  <c r="H35" i="2"/>
  <c r="J34" i="2"/>
  <c r="G34" i="2"/>
  <c r="F34" i="2"/>
  <c r="E34" i="2"/>
  <c r="H34" i="2" s="1"/>
  <c r="J33" i="2"/>
  <c r="H33" i="2"/>
  <c r="H32" i="2"/>
  <c r="J32" i="2" s="1"/>
  <c r="J31" i="2"/>
  <c r="H31" i="2"/>
  <c r="H30" i="2"/>
  <c r="J30" i="2" s="1"/>
  <c r="J29" i="2"/>
  <c r="H29" i="2"/>
  <c r="H28" i="2"/>
  <c r="J28" i="2" s="1"/>
  <c r="J27" i="2"/>
  <c r="H27" i="2"/>
  <c r="H26" i="2"/>
  <c r="J26" i="2" s="1"/>
  <c r="J25" i="2"/>
  <c r="H25" i="2"/>
  <c r="H24" i="2"/>
  <c r="J24" i="2" s="1"/>
  <c r="G23" i="2"/>
  <c r="F23" i="2"/>
  <c r="H23" i="2" s="1"/>
  <c r="J23" i="2" s="1"/>
  <c r="E23" i="2"/>
  <c r="H22" i="2"/>
  <c r="J22" i="2" s="1"/>
  <c r="J21" i="2"/>
  <c r="H21" i="2"/>
  <c r="H20" i="2"/>
  <c r="J20" i="2" s="1"/>
  <c r="J19" i="2"/>
  <c r="H19" i="2"/>
  <c r="H18" i="2"/>
  <c r="J18" i="2" s="1"/>
  <c r="J17" i="2"/>
  <c r="H17" i="2"/>
  <c r="H16" i="2"/>
  <c r="J16" i="2" s="1"/>
  <c r="J15" i="2"/>
  <c r="H15" i="2"/>
  <c r="H14" i="2"/>
  <c r="J14" i="2" s="1"/>
  <c r="J13" i="2"/>
  <c r="H13" i="2"/>
  <c r="H12" i="2"/>
  <c r="J12" i="2" s="1"/>
  <c r="J11" i="2"/>
  <c r="G11" i="2"/>
  <c r="F11" i="2"/>
  <c r="E11" i="2"/>
  <c r="H11" i="2" s="1"/>
  <c r="J10" i="2"/>
  <c r="H10" i="2"/>
  <c r="H9" i="2"/>
  <c r="J9" i="2" s="1"/>
  <c r="G9" i="2"/>
  <c r="F9" i="2"/>
  <c r="E9" i="2"/>
  <c r="J8" i="2"/>
  <c r="H8" i="2"/>
  <c r="H7" i="2"/>
  <c r="J7" i="2" s="1"/>
  <c r="J6" i="2"/>
  <c r="H6" i="2"/>
  <c r="G5" i="2"/>
  <c r="F5" i="2"/>
  <c r="E5" i="2"/>
  <c r="H4" i="2"/>
  <c r="J4" i="2" s="1"/>
  <c r="G581" i="2" l="1"/>
  <c r="F581" i="2"/>
  <c r="H581" i="2" s="1"/>
  <c r="J581" i="2" s="1"/>
  <c r="H5" i="2"/>
  <c r="J5" i="2" s="1"/>
  <c r="H506" i="2"/>
  <c r="J506" i="2" s="1"/>
  <c r="E581" i="2"/>
  <c r="H314" i="2"/>
  <c r="J314" i="2" s="1"/>
  <c r="H572" i="2"/>
  <c r="J572" i="2" s="1"/>
</calcChain>
</file>

<file path=xl/sharedStrings.xml><?xml version="1.0" encoding="utf-8"?>
<sst xmlns="http://schemas.openxmlformats.org/spreadsheetml/2006/main" count="2201" uniqueCount="1560">
  <si>
    <t>附件1：截止2024年8月31日我校国库（零余额）项目支出进度低于序时进度的项目统计表</t>
    <phoneticPr fontId="4" type="noConversion"/>
  </si>
  <si>
    <t>单位：元</t>
    <phoneticPr fontId="4" type="noConversion"/>
  </si>
  <si>
    <t>部门名称</t>
  </si>
  <si>
    <t>项目编号</t>
  </si>
  <si>
    <t>项目名称</t>
  </si>
  <si>
    <t>负责人</t>
  </si>
  <si>
    <t>项目收入</t>
    <phoneticPr fontId="4" type="noConversion"/>
  </si>
  <si>
    <t>项目支出</t>
    <phoneticPr fontId="4" type="noConversion"/>
  </si>
  <si>
    <t>当前余额</t>
  </si>
  <si>
    <t>支出进度</t>
    <phoneticPr fontId="4" type="noConversion"/>
  </si>
  <si>
    <t>序时进度</t>
    <phoneticPr fontId="4" type="noConversion"/>
  </si>
  <si>
    <t>与序时进度的差异</t>
    <phoneticPr fontId="4" type="noConversion"/>
  </si>
  <si>
    <t>党委宣传部（党委统战部）</t>
  </si>
  <si>
    <t>224059</t>
  </si>
  <si>
    <t>零A693-2024高等教育“冲补强”-高水平大学建设计划-文化传承创新</t>
  </si>
  <si>
    <t>钟耿涛</t>
  </si>
  <si>
    <t>党委宣传部（党委统战部） 汇总</t>
  </si>
  <si>
    <t>党委教师工作部、人力资源处</t>
  </si>
  <si>
    <t>223036</t>
  </si>
  <si>
    <t>零A626-教育发展专项新强师工程-2023年珠江学者岗位津贴项目</t>
  </si>
  <si>
    <t>严会超</t>
  </si>
  <si>
    <t>224018</t>
  </si>
  <si>
    <t>零A693-2024高等教育“冲补强”-高水平大学建设计划-师资队伍建设</t>
  </si>
  <si>
    <t>224021</t>
  </si>
  <si>
    <t>零F33-广东省青年优秀科研人才国际培养计划博士后项目（2024年）</t>
  </si>
  <si>
    <t>党委教师工作部、人力资源处 汇总</t>
  </si>
  <si>
    <t>国际交流处（港澳台事务办公室）</t>
  </si>
  <si>
    <t>224058</t>
  </si>
  <si>
    <t>零A693-2024高等教育“冲补强”-高水平大学建设计划-国际交流合作</t>
  </si>
  <si>
    <t>陈乐天</t>
  </si>
  <si>
    <t>国际交流处（港澳台事务办公室） 汇总</t>
  </si>
  <si>
    <t>本科生院（招生办公室）</t>
  </si>
  <si>
    <t>224051</t>
  </si>
  <si>
    <t>零A693-2024高等教育“冲补强”-高水平大学建设计划-人才培养-本科生</t>
  </si>
  <si>
    <t>王建武</t>
  </si>
  <si>
    <t>224192</t>
  </si>
  <si>
    <t>零A687-教育基金捐赠奖补-一流本科人才培养体系-2024预算-教材建设专项经费(32990120)</t>
  </si>
  <si>
    <t>224239</t>
  </si>
  <si>
    <t>零A687-教育基金捐赠奖补-一流本科人才培养体系-2024预算-资料讲义印刷费(32020026)</t>
  </si>
  <si>
    <t>224240</t>
  </si>
  <si>
    <t>零A687-教育基金捐赠奖补-一流本科人才培养体系-2024预算-专业条件建设经费(32990124)</t>
  </si>
  <si>
    <t>224241</t>
  </si>
  <si>
    <t>零A687-教育基金捐赠奖补-一流本科人才培养体系-2024预算-教师教学发展经费(32992603)</t>
  </si>
  <si>
    <t>224243</t>
  </si>
  <si>
    <t>零A687-教育基金捐赠奖补-一流本科人才培养体系-2024预算-本科生素质教育经费(32990126)</t>
  </si>
  <si>
    <t>224244</t>
  </si>
  <si>
    <t>零A687-教育基金捐赠奖补-一流本科人才培养体系-2024预算-教学差旅费(32110226)</t>
  </si>
  <si>
    <t>224246</t>
  </si>
  <si>
    <t>零A687-教育基金捐赠奖补-一流本科人才培养体系-2024预算-专家评审费(32992602)</t>
  </si>
  <si>
    <t>224270</t>
  </si>
  <si>
    <t>零A687-教育基金捐赠奖补-一流本科人才培养体系-2024预算-教学业务费(32990191)</t>
  </si>
  <si>
    <t>224271</t>
  </si>
  <si>
    <t>零A687-教育基金捐赠奖补-一流本科人才培养体系-2024预算-卢永根书院专项经费(32990199)</t>
  </si>
  <si>
    <t>224272</t>
  </si>
  <si>
    <t>零A687-教育基金捐赠奖补-一流本科人才培养体系-2024预算-新农学创新班专项经费(32990198)</t>
  </si>
  <si>
    <t>本科生院（招生办公室） 汇总</t>
  </si>
  <si>
    <t>党委学生工作部（党委研究生工作部）</t>
  </si>
  <si>
    <t>224005</t>
  </si>
  <si>
    <t>零A692直达-提前下达2024年高等教育学生资助资金-省财政</t>
  </si>
  <si>
    <t>鲍金勇</t>
  </si>
  <si>
    <t>224015</t>
  </si>
  <si>
    <t>零A690-德育和劳动教育专项（2024年）-大学生心理健康教育区域中心建设</t>
  </si>
  <si>
    <t>224104</t>
  </si>
  <si>
    <t>零A700-2024年大学生创新创业教育项目</t>
  </si>
  <si>
    <t>224258</t>
  </si>
  <si>
    <t>零A700-2024年大学生创新创业教育项目-“新文科”建设背景下艺术类大学生就业创业指导研究</t>
  </si>
  <si>
    <t>殷舒</t>
  </si>
  <si>
    <t>224269</t>
  </si>
  <si>
    <t>零A700-2024年大学生创新创业教育项目-职场女性的优雅之道-礼仪与形象创新塑造</t>
  </si>
  <si>
    <t>朱虹</t>
  </si>
  <si>
    <t>224273</t>
  </si>
  <si>
    <t>零A704直达-2024年高等教育学生资助省财政资金</t>
  </si>
  <si>
    <t>224350</t>
  </si>
  <si>
    <t>零A693-2024“冲补强”-高水平大学-人才培养-研究生15-课程思政-研究生心理素养与幸福人生</t>
  </si>
  <si>
    <t>林媛</t>
  </si>
  <si>
    <t>224585</t>
  </si>
  <si>
    <t>零A693-2024“冲补强”-高水平大学-人才培养-研究生64-学位教改-产教融合下专业学位研究生创新创业能力培</t>
  </si>
  <si>
    <t>肖华</t>
  </si>
  <si>
    <t>224592</t>
  </si>
  <si>
    <t>零A693-2024“冲补强”-高水平大学-人才培养-研究生71-研示范课程-农业生态与可持续耕作制度</t>
  </si>
  <si>
    <t>王小龙</t>
  </si>
  <si>
    <t>224625</t>
  </si>
  <si>
    <t>零A710-2024年大学生创新创业教育项目（第二批）</t>
  </si>
  <si>
    <t>学校</t>
  </si>
  <si>
    <t>党委学生工作部（党委研究生工作部） 汇总</t>
  </si>
  <si>
    <t>研究生院</t>
  </si>
  <si>
    <t>224052</t>
  </si>
  <si>
    <t>零A693-2024高等教育“冲补强”-高水平大学建设计划-人才培养-研究生</t>
  </si>
  <si>
    <t>钟国华</t>
  </si>
  <si>
    <t>224084</t>
  </si>
  <si>
    <t>零A698-2024年青年优秀科研人才国际培养计划</t>
  </si>
  <si>
    <t>224586</t>
  </si>
  <si>
    <t>零A693-2024“冲补强”-高水平大学-人才培养-研究生65-学位教改-研究生教育评价改革优化路径研究—以华农</t>
  </si>
  <si>
    <t>林佩云</t>
  </si>
  <si>
    <t>研究生院 汇总</t>
  </si>
  <si>
    <t>科学研究院</t>
  </si>
  <si>
    <t>224056</t>
  </si>
  <si>
    <t>零A693-2024高等教育“冲补强”-高水平大学建设计划-科研创新</t>
  </si>
  <si>
    <t>胡传双</t>
  </si>
  <si>
    <t>224483</t>
  </si>
  <si>
    <t>零A693-2024“冲补强”-高水平大学-科研创新-生物安全监管专项</t>
  </si>
  <si>
    <t>杨瑞春</t>
  </si>
  <si>
    <t>224484</t>
  </si>
  <si>
    <t>零A693-2024“冲补强”-高水平大学-科研创新-JG科研平台运行及项目培育专项</t>
  </si>
  <si>
    <t>224506</t>
  </si>
  <si>
    <t>零A693-2024“冲补强”-高水平大学-科研创新-哲学社会科学交叉融合创新工程6-省部级实验室筹建</t>
  </si>
  <si>
    <t>黄亚月</t>
  </si>
  <si>
    <t>224515</t>
  </si>
  <si>
    <t>零A693-2024“冲补强”-高水平大学-科研创新-智库团队提质及青年智库人才梯队9-省部级智库筹建</t>
  </si>
  <si>
    <t>224525</t>
  </si>
  <si>
    <t>零A693-2024“冲补强”-高水平大学-科研创新-重大科研奖励后补助10-成果转化经费</t>
  </si>
  <si>
    <t>224526</t>
  </si>
  <si>
    <t>零A693-2024“冲补强”-高水平大学-科研创新-重大科研奖励后补助11-中国专利奖、广东专利金奖</t>
  </si>
  <si>
    <t>F24044</t>
  </si>
  <si>
    <t>零B711-2024全国农业科技现代化先行县建设项目（从化区）</t>
  </si>
  <si>
    <t>谢青梅</t>
  </si>
  <si>
    <t>F24045</t>
  </si>
  <si>
    <t>零B712-2024全国农业科技现代化先行县建设项目（从化区）</t>
  </si>
  <si>
    <t>科学研究院 汇总</t>
  </si>
  <si>
    <t>总务部</t>
  </si>
  <si>
    <t>52400003</t>
  </si>
  <si>
    <t>零A696-3-华南农业大学综合体育馆项目-电梯设备及安装服务采购合同(HT202302419)</t>
  </si>
  <si>
    <t>邱昀</t>
  </si>
  <si>
    <t>52400006</t>
  </si>
  <si>
    <t>零A696-6-华南农业大学综合体育馆项目-白蚁预防合同(HT202200597)</t>
  </si>
  <si>
    <t>52400007</t>
  </si>
  <si>
    <t>零A696-7-华南农业大学综合体育馆项目-工程竣工财务决算编制合同（HT202400857）</t>
  </si>
  <si>
    <t>52400008</t>
  </si>
  <si>
    <t>零A696-8-华南农业大学综合体育馆项目-升旗系统（HT202401115）</t>
  </si>
  <si>
    <t>总务部 汇总</t>
  </si>
  <si>
    <t>发展规划处</t>
  </si>
  <si>
    <t>224050</t>
  </si>
  <si>
    <t>零A693-2024高等教育“冲补强”-高水平大学建设计划-学科建设</t>
  </si>
  <si>
    <t>章家恩</t>
  </si>
  <si>
    <t>发展规划处 汇总</t>
  </si>
  <si>
    <t>农学院</t>
  </si>
  <si>
    <t>224085</t>
  </si>
  <si>
    <t>零A693-2024高等教育“冲补强”-高水平大学建设计划-师资队伍建设-海外优秀人才举荐奖励1</t>
  </si>
  <si>
    <t>储成才</t>
  </si>
  <si>
    <t>224114</t>
  </si>
  <si>
    <t>零A693-2024高等教育“冲补强”-高水平大学建设计划-师资队伍建设-人才科研启动22-设备</t>
  </si>
  <si>
    <t>罗利军</t>
  </si>
  <si>
    <t>224115</t>
  </si>
  <si>
    <t>零A693-2024高等教育“冲补强”-高水平大学建设计划-师资队伍建设-人才科研启动23</t>
  </si>
  <si>
    <t>224125</t>
  </si>
  <si>
    <t>零A687-教育基金捐赠奖补-一流本科人才培养体系-现代产业学院-华农-拉多美集团产业学院</t>
  </si>
  <si>
    <t>224129</t>
  </si>
  <si>
    <t>零A687-教育基金捐赠奖补-一流本科人才培养体系-2023课程思政-示范团队-农学专业</t>
  </si>
  <si>
    <t>刘自强</t>
  </si>
  <si>
    <t>224140</t>
  </si>
  <si>
    <t>零A687-教育基金捐赠奖补-一流本科人才培养体系-2023课程思政-示范课程-耕作学</t>
  </si>
  <si>
    <t>224216</t>
  </si>
  <si>
    <t>零A693-2024高等教育“冲补强”-高水平大学建设计划-学科建设-一流学科建设专项/农学</t>
  </si>
  <si>
    <t>224263</t>
  </si>
  <si>
    <t>零A700-2024年大学生创新创业教育项目-高校科技成果转化促进大学生创新创业研究</t>
  </si>
  <si>
    <t>张凯旋</t>
  </si>
  <si>
    <t>224274</t>
  </si>
  <si>
    <t>零A693-2024高等教育“冲补强”-高水平大学建设计划-师资队伍建设-人才科研启动37</t>
  </si>
  <si>
    <t>张艳霞</t>
  </si>
  <si>
    <t>224275</t>
  </si>
  <si>
    <t>零A693-2024高等教育“冲补强”-高水平大学建设计划-师资队伍建设-人才科研启动38</t>
  </si>
  <si>
    <t>葛良法</t>
  </si>
  <si>
    <t>224279</t>
  </si>
  <si>
    <t>零A693-2024高等教育“冲补强”-高水平大学建设计划-师资队伍建设-人才科研启动42</t>
  </si>
  <si>
    <t>王媛媛</t>
  </si>
  <si>
    <t>224280</t>
  </si>
  <si>
    <t>零A693-2024高等教育“冲补强”-高水平大学建设计划-师资队伍建设-人才科研启动43</t>
  </si>
  <si>
    <t>刘祖培</t>
  </si>
  <si>
    <t>224283</t>
  </si>
  <si>
    <t>零A693-2024高等教育“冲补强”-高水平大学建设计划-师资队伍建设-农业生物资源高效利用新基因挖掘与育种价值评价</t>
  </si>
  <si>
    <t>薛红卫</t>
  </si>
  <si>
    <t>224341</t>
  </si>
  <si>
    <t>零A693-2024“冲补强”-高水平大学-人才培养-研究生6-课程思政-高级作物栽培分子生理（全英）</t>
  </si>
  <si>
    <t>张慧</t>
  </si>
  <si>
    <t>224342</t>
  </si>
  <si>
    <t>零A693-2024“冲补强”-高水平大学-人才培养-研究生7-课程思政-农业生态与可持续耕作制度</t>
  </si>
  <si>
    <t>224343</t>
  </si>
  <si>
    <t>零A693-2024“冲补强”-高水平大学-人才培养-研究生8-课程思政-生物组学大数据分析</t>
  </si>
  <si>
    <t>张群洁</t>
  </si>
  <si>
    <t>224366</t>
  </si>
  <si>
    <t>零A693-2024“冲补强”-高水平大学-人才培养-研究生31-专业学位教改-基于专题驱动《智慧农业理论与实践》</t>
  </si>
  <si>
    <t>张雷</t>
  </si>
  <si>
    <t>224400</t>
  </si>
  <si>
    <t>零A693-2024“冲补强”-高水平大学-人才培养-本科生-教改质量工程9-一流本科专业建设点-农学院</t>
  </si>
  <si>
    <t>224520</t>
  </si>
  <si>
    <t>零A693-2024“冲补强”-高水平大学-科研创新-重大科研奖励后补助5-华夏10号</t>
  </si>
  <si>
    <t>年海</t>
  </si>
  <si>
    <t>224546</t>
  </si>
  <si>
    <t>零A693-2024高等教育“冲补强”-高水平大学建设计划-师资队伍建设-人才科研启动110</t>
  </si>
  <si>
    <t>224547</t>
  </si>
  <si>
    <t>零A693-2024高等教育“冲补强”-高水平大学建设计划-师资队伍建设-人才科研启动111</t>
  </si>
  <si>
    <t>何永奇</t>
  </si>
  <si>
    <t>224548</t>
  </si>
  <si>
    <t>零A693-2024高等教育“冲补强”-高水平大学建设计划-师资队伍建设-人才科研启动112</t>
  </si>
  <si>
    <t>赵佳</t>
  </si>
  <si>
    <t>224564</t>
  </si>
  <si>
    <t>零A693-2024高等教育“冲补强”-高水平大学建设计划-国际交流合作3(3)-亚热带农业生物资源开发与种质创新引智基地</t>
  </si>
  <si>
    <t>刘耀光</t>
  </si>
  <si>
    <t>224578</t>
  </si>
  <si>
    <t>零A693-2024“冲补强”-高水平大学-人才培养-研究生57-学位教改-专项制跨学科个性化培养机制建设和推广</t>
  </si>
  <si>
    <t>汪文毅</t>
  </si>
  <si>
    <t>224606</t>
  </si>
  <si>
    <t>零A693-2024“冲补强”-高水平大学建设-人才培养-研究生80-专业学位专项制改革-“作物育种”班</t>
  </si>
  <si>
    <t>王少奎</t>
  </si>
  <si>
    <t>F24015</t>
  </si>
  <si>
    <t>零A697-中央基层科普行动计划资金（华南农业大学）2024-高端丝苗米绿色高效技术集成研究推广示范</t>
  </si>
  <si>
    <t>唐湘如</t>
  </si>
  <si>
    <t>F24035</t>
  </si>
  <si>
    <t>零B702-优质稻超高产技术集成研究与示范推广</t>
  </si>
  <si>
    <t>PZ24001</t>
  </si>
  <si>
    <t>零A708岭南水稻种质资源基地库</t>
  </si>
  <si>
    <t>刘向东</t>
  </si>
  <si>
    <t>农学院 汇总</t>
  </si>
  <si>
    <t>资源环境学院</t>
  </si>
  <si>
    <t>224091</t>
  </si>
  <si>
    <t>零A693-2024高等教育“冲补强”-高水平大学建设计划-师资队伍建设-海外优秀人才举荐奖励7</t>
  </si>
  <si>
    <t>刘承帅</t>
  </si>
  <si>
    <t>224121</t>
  </si>
  <si>
    <t>零A687-教育基金捐赠奖补-一流本科人才培养体系-2022课程思政-试点学院-资环（二期）</t>
  </si>
  <si>
    <t>224142</t>
  </si>
  <si>
    <t>零A687-教育基金捐赠奖补-一流本科人才培养体系-2023课程思政-示范课程-旅游生态学</t>
  </si>
  <si>
    <t>叶延琼</t>
  </si>
  <si>
    <t>224205</t>
  </si>
  <si>
    <t>零A693-2024高等教育“冲补强”-高水平大学建设计划-师资队伍建设-人才科研启动36</t>
  </si>
  <si>
    <t>仇荣亮</t>
  </si>
  <si>
    <t>224220</t>
  </si>
  <si>
    <t>零A693-2024高等教育“冲补强”-高水平大学建设计划-学科建设-一流学科支撑学科建设专项/资环+培优学科建设专项1</t>
  </si>
  <si>
    <t>田江</t>
  </si>
  <si>
    <t>224259</t>
  </si>
  <si>
    <t>零A700-2024年大学生创新创业教育项目-“AI+”视域下新农科专业大学生科技创新创业模式研究</t>
  </si>
  <si>
    <t>方永立</t>
  </si>
  <si>
    <t>224334</t>
  </si>
  <si>
    <t>零A693-2024高等教育“冲补强”-高水平大学建设计划-师资队伍建设-人才科研启动93</t>
  </si>
  <si>
    <t>朱雁平</t>
  </si>
  <si>
    <t>224335</t>
  </si>
  <si>
    <t>零A693-2024高等教育“冲补强”-高水平大学建设计划-师资队伍建设-人才科研启动94</t>
  </si>
  <si>
    <t>薛卫星</t>
  </si>
  <si>
    <t>224411</t>
  </si>
  <si>
    <t>零A693-2024“冲补强”-高水平大学-人才培养-本科生-教改质量工程20-一流本科专业建设点-资环学院</t>
  </si>
  <si>
    <t>224460</t>
  </si>
  <si>
    <t>零A687-教育基金捐赠奖补-一流本科人才体系-全英课程建设经费10-2024年校级一流课程-土壤生物学</t>
  </si>
  <si>
    <t>张  池</t>
  </si>
  <si>
    <t>224478</t>
  </si>
  <si>
    <t>零A693-2024“冲补强”-高水平大学-科研创新-第七批“特支计划”配套2-水稻镉积累的分子调控机制</t>
  </si>
  <si>
    <t>齐华</t>
  </si>
  <si>
    <t>224480</t>
  </si>
  <si>
    <t>零A693-2024“冲补强”-高水平大学-科研创新-第七批“特支计划”配套4-新型农药代谢残留风险评估与农产品绿</t>
  </si>
  <si>
    <t>李晶</t>
  </si>
  <si>
    <t>224576</t>
  </si>
  <si>
    <t>零A693-2024高等教育“冲补强”-高水平大学建设计划-师资队伍建设-人才科研启动140</t>
  </si>
  <si>
    <t>224577</t>
  </si>
  <si>
    <t>零A693-2024高等教育“冲补强”-高水平大学建设计划-师资队伍建设-人才科研启动141</t>
  </si>
  <si>
    <t>吴兵</t>
  </si>
  <si>
    <t>224594</t>
  </si>
  <si>
    <t>零A693-2024“冲补强”-高水平大学-人才培养-研究生73-专业学位教案库-低碳农业决策优化案例库</t>
  </si>
  <si>
    <t>包世泰</t>
  </si>
  <si>
    <t>224605</t>
  </si>
  <si>
    <t>零A693-2024“冲补强”-高水平大学建设-人才培养-研究生79-专业学位专项制改革-“低碳农业”班</t>
  </si>
  <si>
    <t>F24030</t>
  </si>
  <si>
    <t>零B697-利用沼气低能耗制备炭基功能材料及农田减排固碳增汇应用示范</t>
  </si>
  <si>
    <t>张振</t>
  </si>
  <si>
    <t>F24036</t>
  </si>
  <si>
    <t>零B703-2024年度广东省农业面源污染监测项目（子项目1）</t>
  </si>
  <si>
    <t>李永涛</t>
  </si>
  <si>
    <t>F24046</t>
  </si>
  <si>
    <t>零B713-利用沼气低能耗制备炭基功能材料及农田减排固碳增汇应用示范</t>
  </si>
  <si>
    <t>资源环境学院 汇总</t>
  </si>
  <si>
    <t>动物科学学院</t>
  </si>
  <si>
    <t>224064</t>
  </si>
  <si>
    <t>零A693-2024高等教育“冲补强”-高水平大学建设计划-师资队伍建设-人才科研启动5</t>
  </si>
  <si>
    <t>蔡柏林</t>
  </si>
  <si>
    <t>224065</t>
  </si>
  <si>
    <t>零A693-2024高等教育“冲补强”-高水平大学建设计划-师资队伍建设-人才科研启动6</t>
  </si>
  <si>
    <t>朱灿俊</t>
  </si>
  <si>
    <t>224090</t>
  </si>
  <si>
    <t>零A693-2024高等教育“冲补强”-高水平大学建设计划-师资队伍建设-海外优秀人才举荐奖励6</t>
  </si>
  <si>
    <t>224117</t>
  </si>
  <si>
    <t>零A693-2024高等教育“冲补强”-高水平大学建设计划-师资队伍建设-人才科研启动25</t>
  </si>
  <si>
    <t>赵建国</t>
  </si>
  <si>
    <t>224195</t>
  </si>
  <si>
    <t>零A693-2024高等教育“冲补强”-高水平大学建设计划-师资队伍建设-人才科研启动31</t>
  </si>
  <si>
    <t>王晓帆</t>
  </si>
  <si>
    <t>224217</t>
  </si>
  <si>
    <t>零A693-2024高等教育“冲补强”-高水平大学建设计划-学科建设-高峰优势学科建设专项/动科</t>
  </si>
  <si>
    <t>224254</t>
  </si>
  <si>
    <t>零A700-2024年大学生创新创业教育项目-科教融合视域下研究生创新创业教育工作探索</t>
  </si>
  <si>
    <t>李曼华</t>
  </si>
  <si>
    <t>224284</t>
  </si>
  <si>
    <t>零A693-2024高等教育“冲补强”-高水平大学建设计划-师资队伍建设-人才科研启动44</t>
  </si>
  <si>
    <t>赵江潮</t>
  </si>
  <si>
    <t>224337</t>
  </si>
  <si>
    <t>零A693-2024“冲补强”-高水平大学-人才培养-研究生2-教育部学位主题案例-高产母猪精准营养与智慧养殖</t>
  </si>
  <si>
    <t>谭成全</t>
  </si>
  <si>
    <t>224368</t>
  </si>
  <si>
    <t>零A693-2024“冲补强”-高水平大学-人才培养-研究生33-专业学位教改-智慧养殖研究生专项建设与实践</t>
  </si>
  <si>
    <t>闫希亮</t>
  </si>
  <si>
    <t>224394</t>
  </si>
  <si>
    <t>零A693-2024“冲补强”-高水平大学-人才培养-本科生-教改质量工程3-一流本科专业建设点-动科学院</t>
  </si>
  <si>
    <t>224417</t>
  </si>
  <si>
    <t>零A693-2024“冲补强”-高水平大学-人才培养-本科生-教改质量工程26-2024年校级一流课程-动物营养学</t>
  </si>
  <si>
    <t>224418</t>
  </si>
  <si>
    <t>零A693-2024“冲补强”-高水平大学-人才培养-本科生-教改质量工程27-2024年校级一流课程-桑树学</t>
  </si>
  <si>
    <t>易辉玉</t>
  </si>
  <si>
    <t>224419</t>
  </si>
  <si>
    <t>零A693-2024“冲补强”-高水平大学-人才培养-本科生-教改质量工程28-2024年校级一流课程-遗传学</t>
  </si>
  <si>
    <t>邓小娟</t>
  </si>
  <si>
    <t>224481</t>
  </si>
  <si>
    <t>零A693-2024“冲补强”-高水平大学-科研创新-第七批“特支计划”配套5-畜禽肠道类器官微流控芯片研制在饲料</t>
  </si>
  <si>
    <t>高春起</t>
  </si>
  <si>
    <t>224485</t>
  </si>
  <si>
    <t>零A693-2024“冲补强”-高水平大学-科研创新-猪禽种业全国重点实验室建设</t>
  </si>
  <si>
    <t>吴珍芳</t>
  </si>
  <si>
    <t>224518</t>
  </si>
  <si>
    <t>零A693-2024“冲补强”-高水平大学-科研创新-重大科研奖励后补助3-瘦肉型种猪基因组育种技术与应用</t>
  </si>
  <si>
    <t>224533</t>
  </si>
  <si>
    <t>零A693-2024高等教育“冲补强”-高水平大学建设计划-师资队伍建设-人才科研启动97</t>
  </si>
  <si>
    <t>冯敏</t>
  </si>
  <si>
    <t>224534</t>
  </si>
  <si>
    <t>零A693-2024高等教育“冲补强”-高水平大学建设计划-师资队伍建设-人才科研启动98</t>
  </si>
  <si>
    <t>黎镇晖</t>
  </si>
  <si>
    <t>224535</t>
  </si>
  <si>
    <t>零A693-2024高等教育“冲补强”-高水平大学建设计划-师资队伍建设-人才科研启动99</t>
  </si>
  <si>
    <t>张新珩</t>
  </si>
  <si>
    <t>224536</t>
  </si>
  <si>
    <t>零A693-2024高等教育“冲补强”-高水平大学建设计划-师资队伍建设-人才科研启动100</t>
  </si>
  <si>
    <t>王伟唯</t>
  </si>
  <si>
    <t>224537</t>
  </si>
  <si>
    <t>零A693-2024高等教育“冲补强”-高水平大学建设计划-师资队伍建设-人才科研启动101</t>
  </si>
  <si>
    <t>韩素芳</t>
  </si>
  <si>
    <t>224580</t>
  </si>
  <si>
    <t>零A693-2024“冲补强”-高水平大学-人才培养-研究生59-学位教改-新农科专项制研究生培养的育人理路研究</t>
  </si>
  <si>
    <t>张艺嘉</t>
  </si>
  <si>
    <t>224604</t>
  </si>
  <si>
    <t>零A693-2024“冲补强”-高水平大学建设-人才培养-研究生78-专业学位专项制改革-“智慧养殖”班</t>
  </si>
  <si>
    <t>聂庆华</t>
  </si>
  <si>
    <t>224623</t>
  </si>
  <si>
    <t>零A693-2024“冲补强”-高水平大学建设-人才培养-研究生97-专业学位专项制改革-“温氏班”</t>
  </si>
  <si>
    <t>张永亮</t>
  </si>
  <si>
    <t>动物科学学院 汇总</t>
  </si>
  <si>
    <t>林学与风景园林学院</t>
  </si>
  <si>
    <t>223450</t>
  </si>
  <si>
    <t>零A669-2023年高等教育“冲补强”专项资金（第二批）-双百行动紫金县热水村乡村风貌提升规划</t>
  </si>
  <si>
    <t>胡盛劼</t>
  </si>
  <si>
    <t>223455</t>
  </si>
  <si>
    <t>零A670海外名师5项-华南农业大学-荷兰皇家科学院著名生态学家来粤讲学与指导工作</t>
  </si>
  <si>
    <t>马涛</t>
  </si>
  <si>
    <t>224172</t>
  </si>
  <si>
    <t>零A687-教育基金捐赠奖补-一流本科人才培养体系-2023课程思政-示范课堂-药用植物遗传育种-组织培养育种</t>
  </si>
  <si>
    <t>李  培</t>
  </si>
  <si>
    <t>224227</t>
  </si>
  <si>
    <t>零A693-2024高等教育“冲补强”-高水平大学建设计划-学科建设-培优学科建设专项3/林风</t>
  </si>
  <si>
    <t>何茜</t>
  </si>
  <si>
    <t>224308</t>
  </si>
  <si>
    <t>零A693-2024高等教育“冲补强”-高水平大学建设计划-师资队伍建设-人才科研启动67</t>
  </si>
  <si>
    <t>毛娟</t>
  </si>
  <si>
    <t>224309</t>
  </si>
  <si>
    <t>零A693-2024高等教育“冲补强”-高水平大学建设计划-师资队伍建设-人才科研启动68</t>
  </si>
  <si>
    <t>黄柏石</t>
  </si>
  <si>
    <t>224346</t>
  </si>
  <si>
    <t>零A693-2024“冲补强”-高水平大学-人才培养-研究生11-课程思政-风景资源与旅游规划</t>
  </si>
  <si>
    <t>林敏慧</t>
  </si>
  <si>
    <t>224359</t>
  </si>
  <si>
    <t>零A693-2024“冲补强”-高水平大学-人才培养-研究生24-在线开放课-森林灾害防控技术及应用</t>
  </si>
  <si>
    <t>单体江</t>
  </si>
  <si>
    <t>224367</t>
  </si>
  <si>
    <t>零A693-2024“冲补强”-高水平大学-人才培养-研究生32-专业学位教改-乡村振兴战略下林业专硕实践能力培养</t>
  </si>
  <si>
    <t>李青粉</t>
  </si>
  <si>
    <t>224399</t>
  </si>
  <si>
    <t>零A693-2024“冲补强”-高水平大学-人才培养-本科生-教改质量工程8-一流本科专业建设点-林风学院</t>
  </si>
  <si>
    <t>224431</t>
  </si>
  <si>
    <t>零A687-教育基金捐赠奖补-一流本科人才体系-一流课程建设经费1-2024年校级一流课程-林木育种学</t>
  </si>
  <si>
    <t>周  玮</t>
  </si>
  <si>
    <t>224432</t>
  </si>
  <si>
    <t>零A687-教育基金捐赠奖补-一流本科人才体系-一流课程建设经费2-2024年校级一流课程-普通植物病理学</t>
  </si>
  <si>
    <t>224433</t>
  </si>
  <si>
    <t>零A687-教育基金捐赠奖补-一流本科人才体系-一流课程建设经费3-2024年校级一流课程-森林培育学</t>
  </si>
  <si>
    <t>邱  权</t>
  </si>
  <si>
    <t>224434</t>
  </si>
  <si>
    <t>零A687-教育基金捐赠奖补-一流本科人才体系-一流课程建设经费4-2024年校级一流课程-建成环境规划与设计Ⅳ</t>
  </si>
  <si>
    <t>陈崇贤</t>
  </si>
  <si>
    <t>224464</t>
  </si>
  <si>
    <t>零A693-2024“冲补强”-高水平大学-社会服务-双百专项3-河源市紫金县瓦溪镇新龙村典型村建设规划</t>
  </si>
  <si>
    <t>佘美萱</t>
  </si>
  <si>
    <t>224465</t>
  </si>
  <si>
    <t>零A693-2024“冲补强”-高水平大学-社会服务-双百专项4-紫金县苏区镇炮子村红色引领省级示范村建设规划</t>
  </si>
  <si>
    <t>224466</t>
  </si>
  <si>
    <t>零A693-2024“冲补强”-高水平大学-社会服务-双百专项5-河源市紫金县黄塘镇车前村风貌带规划设计</t>
  </si>
  <si>
    <t>叶昌东</t>
  </si>
  <si>
    <t>224467</t>
  </si>
  <si>
    <t>零A693-2024“冲补强”-高水平大学-社会服务-双百专项6-河源市紫金县蓝塘镇风貌带规划设计</t>
  </si>
  <si>
    <t>解加米</t>
  </si>
  <si>
    <t>224543</t>
  </si>
  <si>
    <t>零A693-2024高等教育“冲补强”-高水平大学建设计划-师资队伍建设-人才科研启动107</t>
  </si>
  <si>
    <t>刘林川</t>
  </si>
  <si>
    <t>224579</t>
  </si>
  <si>
    <t>零A693-2024“冲补强”-高水平大学-人才培养-研究生58-学位教改-林业专业硕士产教研融合协同育人体系构建</t>
  </si>
  <si>
    <t>224609</t>
  </si>
  <si>
    <t>零A693-2024“冲补强”-高水平大学建设-人才培养-研究生83-专业学位专项制改革-“园林康养”班</t>
  </si>
  <si>
    <t>李晖</t>
  </si>
  <si>
    <t>224617</t>
  </si>
  <si>
    <t>零A693-2024“冲补强”-高水平大学建设-人才培养-研究生91-专业学位专项制改革-“中山农业创新班”</t>
  </si>
  <si>
    <t>郭和蓉</t>
  </si>
  <si>
    <t>224618</t>
  </si>
  <si>
    <t>零A693-2024“冲补强”-高水平大学建设-人才培养-研究生92-专业学位专项制改革-“绿美广东班”</t>
  </si>
  <si>
    <t>彭昌操</t>
  </si>
  <si>
    <t>F24005</t>
  </si>
  <si>
    <t>零B686-全省林木种质资源调查（5个市）</t>
  </si>
  <si>
    <t>刘天颐</t>
  </si>
  <si>
    <t>F24006</t>
  </si>
  <si>
    <t>零B687-广东省自然保护地典型低效林现状调查与森林质量精准提升方案编制</t>
  </si>
  <si>
    <t>冼丽铧</t>
  </si>
  <si>
    <t>F24007</t>
  </si>
  <si>
    <t>零B688-松材线虫病防空成效评估与疫情检测鉴定</t>
  </si>
  <si>
    <t>F24008</t>
  </si>
  <si>
    <t>零B689-森林质量精准提升和大径材培育示范林建设森林资源本底调查和成效监测</t>
  </si>
  <si>
    <t>F24009</t>
  </si>
  <si>
    <t>零B690-自然保护地建设与乡村振兴的融合机制及实现模式</t>
  </si>
  <si>
    <t>陈丽丽</t>
  </si>
  <si>
    <t>F24010</t>
  </si>
  <si>
    <t>零B691-绿美广东科技团队支撑</t>
  </si>
  <si>
    <t>F24011</t>
  </si>
  <si>
    <t>零B692-连南大叶茶林麝等四种珍稀濒危动植物种质资源发掘与保护</t>
  </si>
  <si>
    <t>肖遂</t>
  </si>
  <si>
    <t>F24026</t>
  </si>
  <si>
    <t>零B692-连南大叶茶林麝等四种珍稀濒危动植物种质资源发掘与保护-海南紫荆木野外调查、繁育和救护研究</t>
  </si>
  <si>
    <t>张璐</t>
  </si>
  <si>
    <t>F24027</t>
  </si>
  <si>
    <t>零B692-连南大叶茶林麝等四种珍稀濒危动植物种质资源发掘与保护-圆籽荷野外居群调查和人工扩繁</t>
  </si>
  <si>
    <t>赵倩</t>
  </si>
  <si>
    <t>林学与风景园林学院 汇总</t>
  </si>
  <si>
    <t>工程学院</t>
  </si>
  <si>
    <t>224068</t>
  </si>
  <si>
    <t>零A693-2024高等教育“冲补强”-高水平大学建设计划-师资队伍建设-人才科研启动9</t>
  </si>
  <si>
    <t>姜锐</t>
  </si>
  <si>
    <t>224118</t>
  </si>
  <si>
    <t>零A693-2024高等教育“冲补强”-高水平大学建设计划-师资队伍建设-人才科研启动26</t>
  </si>
  <si>
    <t>辛伯来</t>
  </si>
  <si>
    <t>224119</t>
  </si>
  <si>
    <t>零A693-2024高等教育“冲补强”-高水平大学建设计划-师资队伍建设-人才科研启动27</t>
  </si>
  <si>
    <t>李成杰</t>
  </si>
  <si>
    <t>224126</t>
  </si>
  <si>
    <t>零A687-教育基金捐赠奖补-一流本科人才培养体系-2023课程思政-试点学院-工程</t>
  </si>
  <si>
    <t>李君</t>
  </si>
  <si>
    <t>224134</t>
  </si>
  <si>
    <t>零A687-教育基金捐赠奖补-一流本科人才培养体系-2023课程思政-示范团队-机械设计制造及自动化专业</t>
  </si>
  <si>
    <t>王红军</t>
  </si>
  <si>
    <t>224150</t>
  </si>
  <si>
    <t>零A687-教育基金捐赠奖补-一流本科人才培养体系-2023课程思政-示范课程-机械设计基础</t>
  </si>
  <si>
    <t>夏红梅</t>
  </si>
  <si>
    <t>224151</t>
  </si>
  <si>
    <t>零A687-教育基金捐赠奖补-一流本科人才培养体系-2023课程思政-示范课程-产品设计方法学</t>
  </si>
  <si>
    <t>高锐涛</t>
  </si>
  <si>
    <t>224174</t>
  </si>
  <si>
    <t>零A687-教育基金捐赠奖补-一流本科人才培养体系-2023课程思政-示范课堂-机械工程材料 第十一章 机械制造中</t>
  </si>
  <si>
    <t>刘天湖</t>
  </si>
  <si>
    <t>224179</t>
  </si>
  <si>
    <t>零A687-教育基金捐赠奖补-一流本科人才培养体系-2023课程思政-示范课堂-汽车拖拉机学，第十四章第5节，汽</t>
  </si>
  <si>
    <t>李  庆</t>
  </si>
  <si>
    <t>224182</t>
  </si>
  <si>
    <t>零A687-教育基金捐赠奖补-一流本科人才培养体系-2023课程思政-示范课堂-农业生产机械化（A系列）</t>
  </si>
  <si>
    <t>贾瑞昌</t>
  </si>
  <si>
    <t>224222</t>
  </si>
  <si>
    <t>零A693-2024高等教育“冲补强”-高水平大学建设计划-学科建设-重点学科建设专项1/工程+培优学科建设专项8</t>
  </si>
  <si>
    <t>224295</t>
  </si>
  <si>
    <t>零A693-2024高等教育“冲补强”-高水平大学建设计划-师资队伍建设-人才科研启动54</t>
  </si>
  <si>
    <t>程碧懿</t>
  </si>
  <si>
    <t>224296</t>
  </si>
  <si>
    <t>零A693-2024高等教育“冲补强”-高水平大学建设计划-师资队伍建设-人才科研启动55</t>
  </si>
  <si>
    <t>李杰浩</t>
  </si>
  <si>
    <t>224297</t>
  </si>
  <si>
    <t>零A693-2024高等教育“冲补强”-高水平大学建设计划-师资队伍建设-人才科研启动56</t>
  </si>
  <si>
    <t>罗远强</t>
  </si>
  <si>
    <t>224298</t>
  </si>
  <si>
    <t>零A693-2024高等教育“冲补强”-高水平大学建设计划-师资队伍建设-人才科研启动57</t>
  </si>
  <si>
    <t>卢家欢</t>
  </si>
  <si>
    <t>224336</t>
  </si>
  <si>
    <t>零A693-2024“冲补强”-高水平大学-人才培养-研究生1-教育部学位主题案例-智能农机实现无人化智慧农场探索</t>
  </si>
  <si>
    <t>胡炼</t>
  </si>
  <si>
    <t>224339</t>
  </si>
  <si>
    <t>零A693-2024“冲补强”-高水平大学-人才培养-研究生4-课程思政-农业机器人</t>
  </si>
  <si>
    <t>224362</t>
  </si>
  <si>
    <t>零A693-2024“冲补强”-高水平大学-人才培养-研究生27-高水平教材-水果产后处理技术与装备</t>
  </si>
  <si>
    <t>段洁利</t>
  </si>
  <si>
    <t>224395</t>
  </si>
  <si>
    <t>零A693-2024“冲补强”-高水平大学-人才培养-本科生-教改质量工程4-一流本科专业建设点-工程学院</t>
  </si>
  <si>
    <t>224420</t>
  </si>
  <si>
    <t>零A693-2024“冲补强”-高水平大学-人才培养-本科生-教改质量工程29-2024年校级一流课程-自动控制原理</t>
  </si>
  <si>
    <t>孔莲芳</t>
  </si>
  <si>
    <t>224421</t>
  </si>
  <si>
    <t>零A693-2024“冲补强”-高水平大学-人才培养-本科生-教改质量工程30-2024年校级一流课程-自动控制原理I</t>
  </si>
  <si>
    <t>邢  航</t>
  </si>
  <si>
    <t>224422</t>
  </si>
  <si>
    <t>零A693-2024“冲补强”-高水平大学-人才培养-本科生-教改质量工程31-2024年校级一流课程-单片机原理与应用</t>
  </si>
  <si>
    <t>徐  兴</t>
  </si>
  <si>
    <t>224423</t>
  </si>
  <si>
    <t>零A693-2024“冲补强”-高水平大学-人才培养-本科生-教改质量工程32-2024年校级一流课-画法几何机械制图II</t>
  </si>
  <si>
    <t>罗菊川</t>
  </si>
  <si>
    <t>224469</t>
  </si>
  <si>
    <t>零A693-2024“冲补强”-高水平大学-社会服务-双百专项8-品牌庄田--南岭镇庄田村风貌规划设计</t>
  </si>
  <si>
    <t>张焕林</t>
  </si>
  <si>
    <t>224479</t>
  </si>
  <si>
    <t>零A693-2024“冲补强”-高水平大学-科研创新-第七批“特支计划”配套3-移动式荔枝快速预冷技术与装备研发应</t>
  </si>
  <si>
    <t>郭嘉明</t>
  </si>
  <si>
    <t>224486</t>
  </si>
  <si>
    <t>零A693-2024“冲补强”-高水平大学-科研创新-农业装备技术全国重点实验室建设</t>
  </si>
  <si>
    <t>李  君</t>
  </si>
  <si>
    <t>224491</t>
  </si>
  <si>
    <t>零A693-2024“冲补强”-高水平大学-科研创新-教育部重点实验室、工程中心2-南方农机装备技教育部重点实验室</t>
  </si>
  <si>
    <t>罗锡文</t>
  </si>
  <si>
    <t>224538</t>
  </si>
  <si>
    <t>零A693-2024高等教育“冲补强”-高水平大学建设计划-师资队伍建设-人才科研启动102</t>
  </si>
  <si>
    <t>马锐军</t>
  </si>
  <si>
    <t>224539</t>
  </si>
  <si>
    <t>零A693-2024高等教育“冲补强”-高水平大学建设计划-师资队伍建设-人才科研启动103</t>
  </si>
  <si>
    <t>冯骁</t>
  </si>
  <si>
    <t>224588</t>
  </si>
  <si>
    <t>零A693-2024“冲补强”-高水平大学-人才培养-研究生67-联培基地-深圳市凯度电器有限公司</t>
  </si>
  <si>
    <t>224603</t>
  </si>
  <si>
    <t>零A693-2024“冲补强”-高水平大学建设-人才培养-研究生77-专业学位专项制改革-“农业机器人”班</t>
  </si>
  <si>
    <t>224621</t>
  </si>
  <si>
    <t>零A693-2024“冲补强”-高水平大学建设-人才培养-研究生95-专业学位专项制改革-“智能农机班”</t>
  </si>
  <si>
    <t>224630</t>
  </si>
  <si>
    <t>零A693-2024高等教育“冲补强”-高水平大学建设计划-师资队伍建设-人才科研启动142</t>
  </si>
  <si>
    <t>吴双龙</t>
  </si>
  <si>
    <t>224631</t>
  </si>
  <si>
    <t>零A693-2024高等教育“冲补强”-高水平大学建设计划-师资队伍建设-人才科研启动143</t>
  </si>
  <si>
    <t>龚浩</t>
  </si>
  <si>
    <t>F24043</t>
  </si>
  <si>
    <t>零B710-多任务丘陵山地通用底盘研制与推广应用</t>
  </si>
  <si>
    <t>工程学院 汇总</t>
  </si>
  <si>
    <t>生命科学学院</t>
  </si>
  <si>
    <t>223591</t>
  </si>
  <si>
    <t>零A670海外名师5项-华南农业大学-植物细胞器功能网络与细胞生命活动规律海外卓越名师讲坛</t>
  </si>
  <si>
    <t>王浩</t>
  </si>
  <si>
    <t>224055</t>
  </si>
  <si>
    <t>零A693-2024高等教育“冲补强”-高水平大学建设计划-人才培养-大学生生化技能大赛</t>
  </si>
  <si>
    <t>安娜</t>
  </si>
  <si>
    <t>224093</t>
  </si>
  <si>
    <t>零A693-2024高等教育“冲补强”-高水平大学建设计划-师资队伍建设-海外优秀人才举荐奖励9</t>
  </si>
  <si>
    <t>王应祥</t>
  </si>
  <si>
    <t>224221</t>
  </si>
  <si>
    <t>零A693-2024高等教育“冲补强”-高水平大学建设计划-学科建设-一流学科支撑学科建设专项/生科</t>
  </si>
  <si>
    <t>王应详</t>
  </si>
  <si>
    <t>224312</t>
  </si>
  <si>
    <t>零A693-2024高等教育“冲补强”-高水平大学建设计划-师资队伍建设-人才科研启动71</t>
  </si>
  <si>
    <t>林如琴</t>
  </si>
  <si>
    <t>224402</t>
  </si>
  <si>
    <t>零A693-2024“冲补强”-高水平大学-人才培养-本科生-教改质量工程11-一流本科专业建设点-生科院</t>
  </si>
  <si>
    <t>224550</t>
  </si>
  <si>
    <t>零A693-2024高等教育“冲补强”-高水平大学建设计划-师资队伍建设-人才科研启动114</t>
  </si>
  <si>
    <t>胡喆</t>
  </si>
  <si>
    <t>224551</t>
  </si>
  <si>
    <t>零A693-2024高等教育“冲补强”-高水平大学建设计划-师资队伍建设-人才科研启动115</t>
  </si>
  <si>
    <t>柳青</t>
  </si>
  <si>
    <t>224581</t>
  </si>
  <si>
    <t>零A693-2024“冲补强”-高水平大学-人才培养-研究生60-学位教改-基于“华农-农科院专项班”的“生技工程”</t>
  </si>
  <si>
    <t>母培强</t>
  </si>
  <si>
    <t>224622</t>
  </si>
  <si>
    <t>零A693-2024“冲补强”-高水平大学建设-人才培养-研究生96-专业学位专项制改革-“农科院专项班”</t>
  </si>
  <si>
    <t>周海</t>
  </si>
  <si>
    <t>52300504</t>
  </si>
  <si>
    <t>零B669-4农业农村部广州生物育种科研试验基地建设项目-施工图设计服务合同（HT202400933）</t>
  </si>
  <si>
    <t>王声斌</t>
  </si>
  <si>
    <t>F24037</t>
  </si>
  <si>
    <t>零B704-2024年广东省农业转基因生物安全监督与监测（项目2）</t>
  </si>
  <si>
    <t>生命科学学院 汇总</t>
  </si>
  <si>
    <t>经济管理学院</t>
  </si>
  <si>
    <t>224070</t>
  </si>
  <si>
    <t>零A693-2024高等教育“冲补强”-高水平大学建设计划-师资队伍建设-人才科研启动11</t>
  </si>
  <si>
    <t>喻子秦</t>
  </si>
  <si>
    <t>224071</t>
  </si>
  <si>
    <t>零A693-2024高等教育“冲补强”-高水平大学建设计划-师资队伍建设-人才科研启动12</t>
  </si>
  <si>
    <t>黄文彬</t>
  </si>
  <si>
    <t>224100</t>
  </si>
  <si>
    <t>零A693-2024高等教育“冲补强”-高水平大学建设计划-师资队伍建设-海外优秀人才举荐奖励16</t>
  </si>
  <si>
    <t>罗明忠</t>
  </si>
  <si>
    <t>224122</t>
  </si>
  <si>
    <t>零A687-教育基金捐赠奖补-一流本科人才培养体系-2022课程思政-试点学院-经管（二期）</t>
  </si>
  <si>
    <t>224124</t>
  </si>
  <si>
    <t>零A687-教育基金捐赠奖补-一流本科人才培养体系-专项人才培养计划-农林经管乡振实验班探索</t>
  </si>
  <si>
    <t>224225</t>
  </si>
  <si>
    <t>零A693-2024高等教育“冲补强”-高水平大学建设计划-学科建设-重点学科建设专项4/经管+培优学科建设专项2</t>
  </si>
  <si>
    <t>224252</t>
  </si>
  <si>
    <t>零A700-2024年大学生创新创业教育项目-“乡村特色+产销战略”双轮驱动：“新文科”建设下大学生返乡创业路径研究——以牧豆人在广东省JL镇为例</t>
  </si>
  <si>
    <t>魏雨捷</t>
  </si>
  <si>
    <t>224303</t>
  </si>
  <si>
    <t>零A693-2024高等教育“冲补强”-高水平大学建设计划-师资队伍建设-人才科研启动62</t>
  </si>
  <si>
    <t>陈霄</t>
  </si>
  <si>
    <t>224304</t>
  </si>
  <si>
    <t>零A693-2024高等教育“冲补强”-高水平大学建设计划-师资队伍建设-人才科研启动63</t>
  </si>
  <si>
    <t>周超</t>
  </si>
  <si>
    <t>224305</t>
  </si>
  <si>
    <t>零A693-2024高等教育“冲补强”-高水平大学建设计划-师资队伍建设-人才科研启动64</t>
  </si>
  <si>
    <t>冯江洪</t>
  </si>
  <si>
    <t>224306</t>
  </si>
  <si>
    <t>零A693-2024高等教育“冲补强”-高水平大学建设计划-师资队伍建设-人才科研启动65</t>
  </si>
  <si>
    <t>彭秋萍</t>
  </si>
  <si>
    <t>224307</t>
  </si>
  <si>
    <t>零A693-2024高等教育“冲补强”-高水平大学建设计划-师资队伍建设-人才科研启动66</t>
  </si>
  <si>
    <t>胡浩钰</t>
  </si>
  <si>
    <t>224338</t>
  </si>
  <si>
    <t>零A693-2024“冲补强”-高水平大学-人才培养-研究生3-教育部学位主题案例-农业集群品牌价值共创研究</t>
  </si>
  <si>
    <t>陈灿</t>
  </si>
  <si>
    <t>224347</t>
  </si>
  <si>
    <t>零A693-2024“冲补强”-高水平大学-人才培养-研究生12-课程思政-管理研究方法论</t>
  </si>
  <si>
    <t>224348</t>
  </si>
  <si>
    <t>零A693-2024“冲补强”-高水平大学-人才培养-研究生13-课程思政-金融科技</t>
  </si>
  <si>
    <t>莫易娴</t>
  </si>
  <si>
    <t>224353</t>
  </si>
  <si>
    <t>零A693-2024“冲补强”-高水平大学-人才培养-研究生18-示范理论课-现代管理学</t>
  </si>
  <si>
    <t>郭萍</t>
  </si>
  <si>
    <t>224375</t>
  </si>
  <si>
    <t>零A693-2024“冲补强”-高水平大学-人才培养-研究生40-专业学位教改-基于国际视野"双一流"涉农高校金融专硕</t>
  </si>
  <si>
    <t>董莹</t>
  </si>
  <si>
    <t>224384</t>
  </si>
  <si>
    <t>零A693-2024“冲补强”-高水平大学-人才培养-研究生49-专业学位案例库-工商管理专学位研究生MBA课程案例库</t>
  </si>
  <si>
    <t>杨学儒</t>
  </si>
  <si>
    <t>224385</t>
  </si>
  <si>
    <t>零A693-2024“冲补强”-高水平大学-人才培养-研究生50-专业学位案例库-投资银行学案例库</t>
  </si>
  <si>
    <t>224386</t>
  </si>
  <si>
    <t>零A693-2024“冲补强”-高水平大学-人才培养-研究生51-专业学位案例库-数智时代财务管理教学案例库</t>
  </si>
  <si>
    <t>周小春</t>
  </si>
  <si>
    <t>224387</t>
  </si>
  <si>
    <t>零A693-2024“冲补强”-高水平大学-人才培养-研究生52-专业学位案例库-《农业政策学》案例库</t>
  </si>
  <si>
    <t>彭东慧</t>
  </si>
  <si>
    <t>224388</t>
  </si>
  <si>
    <t>零A693-2024“冲补强”-高水平大学-人才培养-研究生53-专业学位案例库-《管理研究方法论》农业管理案例库</t>
  </si>
  <si>
    <t>224398</t>
  </si>
  <si>
    <t>零A693-2024“冲补强”-高水平大学-人才培养-本科生-教改质量工程7-一流本科专业建设点-经管学院</t>
  </si>
  <si>
    <t>224429</t>
  </si>
  <si>
    <t>零A693-2024“冲补强”-高水平大学-人才培养-本科生-教改质量工程38-2024年校级一流课程-金融计量学</t>
  </si>
  <si>
    <t>蔡  键</t>
  </si>
  <si>
    <t>224495</t>
  </si>
  <si>
    <t>零A693-2024“冲补强”-高水平大学-科研创新-文科特色数据库1-农业农村政策与改革创新实验室数据库</t>
  </si>
  <si>
    <t>罗必良</t>
  </si>
  <si>
    <t>224498</t>
  </si>
  <si>
    <t>零A693-2024“冲补强”-高水平大学-科研创新-文科特色数据库4-我国粮食和重要农产品安全数据库</t>
  </si>
  <si>
    <t>谭砚文</t>
  </si>
  <si>
    <t>224499</t>
  </si>
  <si>
    <t>零A693-2024“冲补强”-高水平大学-科研创新-文科特色数据库5-广东省百镇千村典型镇村调查数据库</t>
  </si>
  <si>
    <t>224501</t>
  </si>
  <si>
    <t>零A693-2024“冲补强”-高水平大学-科研创新-哲学社会科学交叉融合创新工程1-新型农村集体经济研究团队</t>
  </si>
  <si>
    <t>224502</t>
  </si>
  <si>
    <t>零A693-2024“冲补强”-高水平大学-科研创新-哲学社会科学交叉融合创新工程2-特色农业赋能长效机制研究团队</t>
  </si>
  <si>
    <t>万俊毅</t>
  </si>
  <si>
    <t>224503</t>
  </si>
  <si>
    <t>零A693-2024“冲补强”-高水平大学-科研创新-哲学社会科学交叉融合创新工程3-省社会资本下乡投资研究团队</t>
  </si>
  <si>
    <t>224504</t>
  </si>
  <si>
    <t>零A693-2024“冲补强”-高水平大学-科研创新-哲学社会科学交叉融合创新工程4-土地制度变迁研究团队</t>
  </si>
  <si>
    <t>张同龙</t>
  </si>
  <si>
    <t>224511</t>
  </si>
  <si>
    <t>零A693-2024“冲补强”-高水平大学-科研创新-智库团队提质及青年智库人才梯队5-市重点建设智库"华农乡振"建</t>
  </si>
  <si>
    <t>224512</t>
  </si>
  <si>
    <t>零A693-2024“冲补强”-高水平大学-科研创新-智库团队提质及青年智库人才梯队6-极端天气与农产品安全研究</t>
  </si>
  <si>
    <t>陈有华</t>
  </si>
  <si>
    <t>224513</t>
  </si>
  <si>
    <t>零A693-2024“冲补强”-高水平大学-科研创新-智库团队提质及青年智库人才梯队7-农业营商环境与政策支持研究</t>
  </si>
  <si>
    <t>郑晶</t>
  </si>
  <si>
    <t>224542</t>
  </si>
  <si>
    <t>零A693-2024高等教育“冲补强”-高水平大学建设计划-师资队伍建设-人才科研启动106</t>
  </si>
  <si>
    <t>赵纯凯</t>
  </si>
  <si>
    <t>224611</t>
  </si>
  <si>
    <t>零A693-2024“冲补强”-高水平大学建设-人才培养-研究生85-专业学位专项制改革-“乡村振兴班”</t>
  </si>
  <si>
    <t>经济管理学院 汇总</t>
  </si>
  <si>
    <t>人文与法学学院</t>
  </si>
  <si>
    <t>224131</t>
  </si>
  <si>
    <t>零A687-教育基金捐赠奖补-一流本科人才培养体系-2023课程思政-示范团队-以农史教育为特色的中国史</t>
  </si>
  <si>
    <t>刘玲娣</t>
  </si>
  <si>
    <t>224154</t>
  </si>
  <si>
    <t>零A687-教育基金捐赠奖补-一流本科人才培养体系-2023课程思政-示范课程-民 间 文 献 学</t>
  </si>
  <si>
    <t>衷海燕</t>
  </si>
  <si>
    <t>224164</t>
  </si>
  <si>
    <t>零A687-教育基金捐赠奖补-一流本科人才培养体系-2023课程思政-示范课堂-大学语文《小城三月》</t>
  </si>
  <si>
    <t>吴  琪</t>
  </si>
  <si>
    <t>224166</t>
  </si>
  <si>
    <t>零A687-教育基金捐赠奖补-一流本科人才培养体系-2023课程思政-示范课堂-《世界古代史1》第六章第一节</t>
  </si>
  <si>
    <t>邵兆颖</t>
  </si>
  <si>
    <t>224167</t>
  </si>
  <si>
    <t>零A687-教育基金捐赠奖补-一流本科人才培养体系-2023课程思政-示范课堂-《中国历史文选》第二单元 编年体</t>
  </si>
  <si>
    <t>赵艳萍</t>
  </si>
  <si>
    <t>224188</t>
  </si>
  <si>
    <t>零A687-教育基金捐赠奖补-一流本科人才培养体系-2023课程思政-示范课堂-国际私法：国际民事诉讼管辖权与国</t>
  </si>
  <si>
    <t>王  慧</t>
  </si>
  <si>
    <t>224230</t>
  </si>
  <si>
    <t>零A693-2024高等教育“冲补强”-高水平大学建设计划-学科建设-培优学科建设专项6/人文</t>
  </si>
  <si>
    <t>杨正喜</t>
  </si>
  <si>
    <t>224260</t>
  </si>
  <si>
    <t>零A700-2024年大学生创新创业教育项目-参与、认知、塑造：新文科背景下共青团培育大学生基层就业创业价值观的逻辑理路与实践进路</t>
  </si>
  <si>
    <t>李玮舜</t>
  </si>
  <si>
    <t>224265</t>
  </si>
  <si>
    <t>零A700-2024年大学生创新创业教育项目-智思言慧：AI 赋能的思维与表达训练课</t>
  </si>
  <si>
    <t>王青</t>
  </si>
  <si>
    <t>224355</t>
  </si>
  <si>
    <t>零A693-2024“冲补强”-高水平大学-人才培养-研究生20-示范理论课-农学概论</t>
  </si>
  <si>
    <t>谢萍</t>
  </si>
  <si>
    <t>224378</t>
  </si>
  <si>
    <t>零A693-2024“冲补强”-高水平大学-人才培养-研究生43-专业学位教改-新时代法硕课程思政融入研究-以华农法</t>
  </si>
  <si>
    <t>林友</t>
  </si>
  <si>
    <t>224390</t>
  </si>
  <si>
    <t>零A693-2024“冲补强”-高水平大学-人才培养-研究生55-专业学位案例库-模拟法庭实践教学案例库</t>
  </si>
  <si>
    <t>刘万洪</t>
  </si>
  <si>
    <t>224401</t>
  </si>
  <si>
    <t>零A693-2024“冲补强”-高水平大学-人才培养-本科生-教改质量工程10-一流本科专业建设点-人文学院</t>
  </si>
  <si>
    <t>224430</t>
  </si>
  <si>
    <t>零A693-2024“冲补强”-高水平大学-人才培养-本科生-教改质量工程39-2024年校级一流课程-世界古代史Ⅰ</t>
  </si>
  <si>
    <t>224496</t>
  </si>
  <si>
    <t>零A693-2024“冲补强”-高水平大学-科研创新-文科特色数据库2-岭南传统农业遗产数据库</t>
  </si>
  <si>
    <t>倪根金</t>
  </si>
  <si>
    <t>224500</t>
  </si>
  <si>
    <t>零A693-2024“冲补强”-高水平大学-科研创新-文科特色数据库6-广东扶贫特色数据库</t>
  </si>
  <si>
    <t>陈志国</t>
  </si>
  <si>
    <t>224583</t>
  </si>
  <si>
    <t>零A693-2024“冲补强”-高水平大学-人才培养-研究生62-学位教改-新质生产力背景下拔尖乡村振兴法治人才培</t>
  </si>
  <si>
    <t>陈维君</t>
  </si>
  <si>
    <t>人文与法学学院 汇总</t>
  </si>
  <si>
    <t>材料与能源学院</t>
  </si>
  <si>
    <t>224097</t>
  </si>
  <si>
    <t>零A693-2024高等教育“冲补强”-高水平大学建设计划-师资队伍建设-海外优秀人才举荐奖励13</t>
  </si>
  <si>
    <t>雷炳富</t>
  </si>
  <si>
    <t>224196</t>
  </si>
  <si>
    <t>零A693-2024高等教育“冲补强”-高水平大学建设计划-师资队伍建设-人才科研启动32</t>
  </si>
  <si>
    <t>楚状状</t>
  </si>
  <si>
    <t>224228</t>
  </si>
  <si>
    <t>零A693-2024高等教育“冲补强”-高水平大学建设计划-学科建设-培优学科建设专项4/材能</t>
  </si>
  <si>
    <t>224262</t>
  </si>
  <si>
    <t>零A700-2024年大学生创新创业教育项目-“新工科”背景下大学生就业指导课程创新路径研究</t>
  </si>
  <si>
    <t>梁雅晶</t>
  </si>
  <si>
    <t>224286</t>
  </si>
  <si>
    <t>零A693-2024高等教育“冲补强”-高水平大学建设计划-师资队伍建设-人才科研启动45</t>
  </si>
  <si>
    <t>李唯</t>
  </si>
  <si>
    <t>224289</t>
  </si>
  <si>
    <t>零A693-2024高等教育“冲补强”-高水平大学建设计划-师资队伍建设-人才科研启动48</t>
  </si>
  <si>
    <t>周永辉</t>
  </si>
  <si>
    <t>224392</t>
  </si>
  <si>
    <t>零A693-2024“冲补强”-高水平大学-人才培养-本科生-教改质量工程1-一流本科专业建设点-材能学院</t>
  </si>
  <si>
    <t>224413</t>
  </si>
  <si>
    <t>零A693-2024“冲补强”-高水平大学-人才培养-本科生-教改质量工程22-2024年校级一流课程-基础化学实验II</t>
  </si>
  <si>
    <t>肖  勇</t>
  </si>
  <si>
    <t>224414</t>
  </si>
  <si>
    <t>零A693-2024“冲补强”-高水平大学-人才培养-本科生-教改质量工程23-2024年校级一流课程-物理化学</t>
  </si>
  <si>
    <t>陈明洁</t>
  </si>
  <si>
    <t>224477</t>
  </si>
  <si>
    <t>零A693-2024“冲补强”-高水平大学-科研创新-第七批“特支计划”配套1-低质农林生物质资源清洁高效利用技术</t>
  </si>
  <si>
    <t>224492</t>
  </si>
  <si>
    <t>零A693-2024“冲补强”-高水平大学-科研创新-教育部重点实验室、工程中心3-生物基材料能源教育部重点实验室</t>
  </si>
  <si>
    <t>钟新华</t>
  </si>
  <si>
    <t>224516</t>
  </si>
  <si>
    <t>零A693-2024“冲补强”-高水平大学-科研创新-重大科研奖励后补助1-多元复合协同增效制造高性能化木塑复合材</t>
  </si>
  <si>
    <t>王清文</t>
  </si>
  <si>
    <t>224590</t>
  </si>
  <si>
    <t>零A693-2024“冲补强”-高水平大学-人才培养-研究生69-联培基地-佛山市南海东方澳龙制药有限公司</t>
  </si>
  <si>
    <t>周武艺</t>
  </si>
  <si>
    <t>224615</t>
  </si>
  <si>
    <t>零A693-2024“冲补强”-高水平大学建设-人才培养-研究生89-专业学位专项制改革-“集成电路材料班”</t>
  </si>
  <si>
    <t>杨卓鸿</t>
  </si>
  <si>
    <t>224619</t>
  </si>
  <si>
    <t>零A693-2024“冲补强”-高水平大学建设-人才培养-研究生93-专业学位专项制改革-“徐闻农业创新班”</t>
  </si>
  <si>
    <t>王磊</t>
  </si>
  <si>
    <t>52300303</t>
  </si>
  <si>
    <t>零B667-3农业农村部农业设施新材料重点实验室建设项目-政府采购合同（国产仪器部分）-东方科苑（HT202400354）</t>
  </si>
  <si>
    <t>材料与能源学院 汇总</t>
  </si>
  <si>
    <t>继续教育学院</t>
  </si>
  <si>
    <t>223448</t>
  </si>
  <si>
    <t>零B670-2023年农业经营主体能力提升资金—乡村产业振兴带头人培育“头雁”项目（华南农业大学）（2022年）</t>
  </si>
  <si>
    <t>傅洪勋</t>
  </si>
  <si>
    <t>224601</t>
  </si>
  <si>
    <t>零B714-乡村产业振兴带头人培育“头雁”项目（华南农业大学）（2023年）</t>
  </si>
  <si>
    <t>224602</t>
  </si>
  <si>
    <t>零B714-乡村产业振兴带头人培育“头雁”项目（华南农业大学）（2024年）</t>
  </si>
  <si>
    <t>继续教育学院 汇总</t>
  </si>
  <si>
    <t>食品学院</t>
  </si>
  <si>
    <t>223454</t>
  </si>
  <si>
    <t>零A670海外名师5项-华南农业大学-膳食碳水化合物结构和营养海外名师合作交流</t>
  </si>
  <si>
    <t>王凯</t>
  </si>
  <si>
    <t>224095</t>
  </si>
  <si>
    <t>零A693-2024高等教育“冲补强”-高水平大学建设计划-师资队伍建设-海外优秀人才举荐奖励11</t>
  </si>
  <si>
    <t>徐振林</t>
  </si>
  <si>
    <t>224128</t>
  </si>
  <si>
    <t>零A687-教育基金捐赠奖补-一流本科人才培养体系-2023课程思政-试点学院-食品</t>
  </si>
  <si>
    <t>224148</t>
  </si>
  <si>
    <t>零A687-教育基金捐赠奖补-一流本科人才培养体系-2023课程思政-示范课程-包装色彩学及色彩管理技术</t>
  </si>
  <si>
    <t>范小平</t>
  </si>
  <si>
    <t>224198</t>
  </si>
  <si>
    <t>零A693-2024高等教育“冲补强”-高水平大学建设计划-师资队伍建设-人才科研启动34</t>
  </si>
  <si>
    <t>刘涛</t>
  </si>
  <si>
    <t>224224</t>
  </si>
  <si>
    <t>零A693-2024高等教育“冲补强”-高水平大学建设计划-学科建设-重点学科建设专项3/食品</t>
  </si>
  <si>
    <t>224251</t>
  </si>
  <si>
    <t>零A700-2024年大学生创新创业教育项目-高校创业教育与专业教育有机融合的路径研究</t>
  </si>
  <si>
    <t>陈巍</t>
  </si>
  <si>
    <t>224314</t>
  </si>
  <si>
    <t>零A693-2024高等教育“冲补强”-高水平大学建设计划-师资队伍建设-人才科研启动73</t>
  </si>
  <si>
    <t>刘旭炜</t>
  </si>
  <si>
    <t>224315</t>
  </si>
  <si>
    <t>零A693-2024高等教育“冲补强”-高水平大学建设计划-师资队伍建设-人才科研启动74</t>
  </si>
  <si>
    <t>吴绍宗</t>
  </si>
  <si>
    <t>224316</t>
  </si>
  <si>
    <t>零A693-2024高等教育“冲补强”-高水平大学建设计划-师资队伍建设-人才科研启动75</t>
  </si>
  <si>
    <t>王群</t>
  </si>
  <si>
    <t>224317</t>
  </si>
  <si>
    <t>零A693-2024高等教育“冲补强”-高水平大学建设计划-师资队伍建设-人才科研启动76</t>
  </si>
  <si>
    <t>艾民珉</t>
  </si>
  <si>
    <t>224318</t>
  </si>
  <si>
    <t>零A693-2024高等教育“冲补强”-高水平大学建设计划-师资队伍建设-人才科研启动77</t>
  </si>
  <si>
    <t>关甜</t>
  </si>
  <si>
    <t>224403</t>
  </si>
  <si>
    <t>零A693-2024“冲补强”-高水平大学-人才培养-本科生-教改质量工程12-一流本科专业建设点-食品学院</t>
  </si>
  <si>
    <t>224435</t>
  </si>
  <si>
    <t>零A687-教育基金捐赠奖补-一流本科人才体系-一流课程建设经费5-2024年校级一流课程-食品分析</t>
  </si>
  <si>
    <t>温  棚</t>
  </si>
  <si>
    <t>224519</t>
  </si>
  <si>
    <t>零A693-2024“冲补强”-高水平大学-科研创新-重大科研奖励后补助4-食品真实性鉴别检测关键技术研究与应用</t>
  </si>
  <si>
    <t>雷红涛</t>
  </si>
  <si>
    <t>224556</t>
  </si>
  <si>
    <t>零A693-2024高等教育“冲补强”-高水平大学建设计划-师资队伍建设-人才科研启动120</t>
  </si>
  <si>
    <t>刘韵乐</t>
  </si>
  <si>
    <t>224557</t>
  </si>
  <si>
    <t>零A693-2024高等教育“冲补强”-高水平大学建设计划-师资队伍建设-人才科研启动121</t>
  </si>
  <si>
    <t>温棚</t>
  </si>
  <si>
    <t>224558</t>
  </si>
  <si>
    <t>零A693-2024高等教育“冲补强”-高水平大学建设计划-师资队伍建设-人才科研启动122</t>
  </si>
  <si>
    <t>邹苑</t>
  </si>
  <si>
    <t>224582</t>
  </si>
  <si>
    <t>零A693-2024“冲补强”-高水平大学-人才培养-研究生61-学位教改-岭南特色预制菜产业发展创新班“成建制”</t>
  </si>
  <si>
    <t>赵雷</t>
  </si>
  <si>
    <t>224616</t>
  </si>
  <si>
    <t>零A693-2024“冲补强”-高水平大学建设-人才培养-研究生90-专业学位专项制改革-“预制菜创新班”</t>
  </si>
  <si>
    <t>杜冰</t>
  </si>
  <si>
    <t>224634</t>
  </si>
  <si>
    <t>零A693-2024高等教育“冲补强”-高水平大学建设计划-师资队伍建设-人才科研启动146</t>
  </si>
  <si>
    <t>黄卫娟</t>
  </si>
  <si>
    <t>224635</t>
  </si>
  <si>
    <t>零A693-2024高等教育“冲补强”-高水平大学建设计划-师资队伍建设-人才科研启动147</t>
  </si>
  <si>
    <t>吴健锋</t>
  </si>
  <si>
    <t>食品学院 汇总</t>
  </si>
  <si>
    <t>体育教学研究部</t>
  </si>
  <si>
    <t>224628</t>
  </si>
  <si>
    <t>零A693-2024高等教育“冲补强”-高水平大学建设计划-人才培养-运动场维修专项1（启林南区运动场）</t>
  </si>
  <si>
    <t>王成树</t>
  </si>
  <si>
    <t>224629</t>
  </si>
  <si>
    <t>零A693-2024高等教育“冲补强”-高水平大学建设计划-人才培养-运动场维修专项2（泰山区运动场）</t>
  </si>
  <si>
    <t>体育教学研究部 汇总</t>
  </si>
  <si>
    <t>园艺学院</t>
  </si>
  <si>
    <t>224088</t>
  </si>
  <si>
    <t>零A693-2024高等教育“冲补强”-高水平大学建设计划-师资队伍建设-海外优秀人才举荐奖励4</t>
  </si>
  <si>
    <t>胡桂兵</t>
  </si>
  <si>
    <t>224133</t>
  </si>
  <si>
    <t>零A687-教育基金捐赠奖补-一流本科人才培养体系-2023课程思政-示范团队-茶学专业核心课</t>
  </si>
  <si>
    <t>张凌云</t>
  </si>
  <si>
    <t>224175</t>
  </si>
  <si>
    <t>零A687-教育基金捐赠奖补-一流本科人才培养体系-2023课程思政-示范课堂-《茶艺与茶文化学》课程思政示范课</t>
  </si>
  <si>
    <t>李  丹</t>
  </si>
  <si>
    <t>224223</t>
  </si>
  <si>
    <t>零A693-2024高等教育“冲补强”-高水平大学建设计划-学科建设-重点学科建设专项2/园艺</t>
  </si>
  <si>
    <t>224264</t>
  </si>
  <si>
    <t>零A700-2024年大学生创新创业教育项目-新农科建设下园艺学科创新人才的互联网职业技能培养</t>
  </si>
  <si>
    <t>刘志鹏</t>
  </si>
  <si>
    <t>224326</t>
  </si>
  <si>
    <t>零A693-2024高等教育“冲补强”-高水平大学建设计划-师资队伍建设-人才科研启动85</t>
  </si>
  <si>
    <t>宋佳丽</t>
  </si>
  <si>
    <t>224327</t>
  </si>
  <si>
    <t>零A693-2024高等教育“冲补强”-高水平大学建设计划-师资队伍建设-人才科研启动86</t>
  </si>
  <si>
    <t>马兴帅</t>
  </si>
  <si>
    <t>224328</t>
  </si>
  <si>
    <t>零A693-2024高等教育“冲补强”-高水平大学建设计划-师资队伍建设-人才科研启动87</t>
  </si>
  <si>
    <t>卫玮</t>
  </si>
  <si>
    <t>224329</t>
  </si>
  <si>
    <t>零A693-2024高等教育“冲补强”-高水平大学建设计划-师资队伍建设-人才科研启动88</t>
  </si>
  <si>
    <t>曾仁芳</t>
  </si>
  <si>
    <t>224330</t>
  </si>
  <si>
    <t>零A693-2024高等教育“冲补强”-高水平大学建设计划-师资队伍建设-人才科研启动89</t>
  </si>
  <si>
    <t>廖毅</t>
  </si>
  <si>
    <t>224331</t>
  </si>
  <si>
    <t>零A693-2024高等教育“冲补强”-高水平大学建设计划-师资队伍建设-人才科研启动90</t>
  </si>
  <si>
    <t>宋建文</t>
  </si>
  <si>
    <t>224409</t>
  </si>
  <si>
    <t>零A693-2024“冲补强”-高水平大学-人才培养-本科生-教改质量工程18-一流本科专业建设点-园艺学院</t>
  </si>
  <si>
    <t>224456</t>
  </si>
  <si>
    <t>零A687-教育基金捐赠奖补-一流本科人才体系-全英课程建设经费6-2024年校级一流课程-园艺植物育种学</t>
  </si>
  <si>
    <t>224457</t>
  </si>
  <si>
    <t>零A687-教育基金捐赠奖补-一流本科人才体系-全英课程建设经费7-2024年校级一流课程-茶叶加工学</t>
  </si>
  <si>
    <t>224494</t>
  </si>
  <si>
    <t>零A693-2024“冲补强”-高水平大学-科研创新-教育部重点实验室、工程中心5-南方园艺产品保鲜教育部工程中心</t>
  </si>
  <si>
    <t>陆旺金</t>
  </si>
  <si>
    <t>224523</t>
  </si>
  <si>
    <t>零A693-2024“冲补强”-高水平大学-科研创新-重大科研奖励后补助8-荔枝高接换种提质增效技术</t>
  </si>
  <si>
    <t>224570</t>
  </si>
  <si>
    <t>零A693-2024高等教育“冲补强”-高水平大学建设计划-师资队伍建设-人才科研启动134</t>
  </si>
  <si>
    <t>方方</t>
  </si>
  <si>
    <t>224571</t>
  </si>
  <si>
    <t>零A693-2024高等教育“冲补强”-高水平大学建设计划-师资队伍建设-人才科研启动135</t>
  </si>
  <si>
    <t>杨小龙</t>
  </si>
  <si>
    <t>224607</t>
  </si>
  <si>
    <t>零A693-2024“冲补强”-高水平大学建设-人才培养-研究生81-专业学位专项制改革-“灯塔盆地”班</t>
  </si>
  <si>
    <t>汪国平</t>
  </si>
  <si>
    <t>224613</t>
  </si>
  <si>
    <t>零A693-2024“冲补强”-高水平大学建设-人才培养-研究生87-专业学位专项制改革-“常绿果树创新班”</t>
  </si>
  <si>
    <t>224620</t>
  </si>
  <si>
    <t>零A693-2024“冲补强”-高水平大学建设-人才培养-研究生94-专业学位专项制改革-“紫金茶产业班”</t>
  </si>
  <si>
    <t>刘少群</t>
  </si>
  <si>
    <t>224636</t>
  </si>
  <si>
    <t>零A693-2024高等教育“冲补强”-高水平大学建设计划-师资队伍建设-人才科研启动148</t>
  </si>
  <si>
    <t>张斯淇</t>
  </si>
  <si>
    <t>E24002</t>
  </si>
  <si>
    <t>零A709-设施蓝莓产业化技术研究与示范推广</t>
  </si>
  <si>
    <t>陈日远</t>
  </si>
  <si>
    <t>园艺学院 汇总</t>
  </si>
  <si>
    <t>艺术学院</t>
  </si>
  <si>
    <t>224102</t>
  </si>
  <si>
    <t>零A699-教育发展专项-2024年学校体育美育卫生国防教育改革发展资金-美育浸润计划</t>
  </si>
  <si>
    <t>施娜柯</t>
  </si>
  <si>
    <t>224141</t>
  </si>
  <si>
    <t>零A687-教育基金捐赠奖补-一流本科人才培养体系-2023课程思政-示范课程-民族服饰传承与传播</t>
  </si>
  <si>
    <t>陈金怡</t>
  </si>
  <si>
    <t>224163</t>
  </si>
  <si>
    <t>零A687-教育基金捐赠奖补-一流本科人才培养体系-2023课程思政-示范课堂-广州本土原创音乐剧赏析（二）（课</t>
  </si>
  <si>
    <t>栾志弘</t>
  </si>
  <si>
    <t>224234</t>
  </si>
  <si>
    <t>零A693-2024高等教育“冲补强”-高水平大学建设计划-学科建设-培优学科建设专项11/艺术</t>
  </si>
  <si>
    <t>张艳河</t>
  </si>
  <si>
    <t>224380</t>
  </si>
  <si>
    <t>零A693-2024“冲补强”-高水平大学-人才培养-研究生45-专业学位教改-双创驱动下艺术硕士专业工作室人才培养</t>
  </si>
  <si>
    <t>盘湘龙</t>
  </si>
  <si>
    <t>224408</t>
  </si>
  <si>
    <t>零A693-2024“冲补强”-高水平大学-人才培养-本科生-教改质量工程17-一流本科专业建设点-艺术学院</t>
  </si>
  <si>
    <t>224451</t>
  </si>
  <si>
    <t>零A687-教育基金捐赠奖补-一流本科人才体系-全英课程建设经费1-2024年校级一流课程-电视摄像</t>
  </si>
  <si>
    <t>李俊良</t>
  </si>
  <si>
    <t>224452</t>
  </si>
  <si>
    <t>零A687-教育基金捐赠奖补-一流本科人才体系-全英课程建设经费2-2024年校级一流课程-视听语言</t>
  </si>
  <si>
    <t>王  柯</t>
  </si>
  <si>
    <t>224453</t>
  </si>
  <si>
    <t>零A687-教育基金捐赠奖补-一流本科人才体系-全英课程建设经费3-2024年校级一流课程-钢琴Ⅰ-Ⅳ</t>
  </si>
  <si>
    <t>朱  虹</t>
  </si>
  <si>
    <t>224454</t>
  </si>
  <si>
    <t>零A687-教育基金捐赠奖补-一流本科人才体系-全英课程建设经费4-2024年校级一流课程-中外服装史</t>
  </si>
  <si>
    <t>黄听雨</t>
  </si>
  <si>
    <t>224455</t>
  </si>
  <si>
    <t>零A687-教育基金捐赠奖补-一流本科人才体系-全英课程建设经费5-2024年校级一流课程-时尚传播与推广</t>
  </si>
  <si>
    <t>郝  丽</t>
  </si>
  <si>
    <t>224468</t>
  </si>
  <si>
    <t>零A693-2024“冲补强”-高水平大学-社会服务-双百专项7-农文旅产业融合模式下村庄规划设计研究</t>
  </si>
  <si>
    <t>李女仙</t>
  </si>
  <si>
    <t>224627</t>
  </si>
  <si>
    <t>零A693-2024高等教育“冲补强”-高水平大学建设计划-师资队伍建设-海外优秀人才举荐奖励19</t>
  </si>
  <si>
    <t>艺术学院 汇总</t>
  </si>
  <si>
    <t>兽医学院</t>
  </si>
  <si>
    <t>224089</t>
  </si>
  <si>
    <t>零A693-2024高等教育“冲补强”-高水平大学建设计划-师资队伍建设-海外优秀人才举荐奖励5</t>
  </si>
  <si>
    <t>冯耀宇</t>
  </si>
  <si>
    <t>224123</t>
  </si>
  <si>
    <t>零A687-教育基金捐赠奖补-一流本科人才培养体系-2022课程思政-试点学院-兽医（二期）</t>
  </si>
  <si>
    <t>张建民</t>
  </si>
  <si>
    <t>224199</t>
  </si>
  <si>
    <t>零A693-2024高等教育“冲补强”-高水平大学建设计划-师资队伍建设-人才科研启动35</t>
  </si>
  <si>
    <t>刘艺云</t>
  </si>
  <si>
    <t>224218</t>
  </si>
  <si>
    <t>零A693-2024高等教育“冲补强”-高水平大学建设计划-学科建设-高峰优势学科建设专项/兽医</t>
  </si>
  <si>
    <t>224253</t>
  </si>
  <si>
    <t>零A700-2024年大学生创新创业教育项目-产教融合驱动自科类研究生双创人才培养的路径探究</t>
  </si>
  <si>
    <t>赵夏琼</t>
  </si>
  <si>
    <t>224268</t>
  </si>
  <si>
    <t>零A700-2024年大学生创新创业教育项目-研究生就业指导与公考实训</t>
  </si>
  <si>
    <t>傅叶琪</t>
  </si>
  <si>
    <t>224319</t>
  </si>
  <si>
    <t>零A693-2024高等教育“冲补强”-高水平大学建设计划-师资队伍建设-人才科研启动78</t>
  </si>
  <si>
    <t>廖建昭</t>
  </si>
  <si>
    <t>224404</t>
  </si>
  <si>
    <t>零A693-2024“冲补强”-高水平大学-人才培养-本科生-教改质量工程13-一流本科专业建设点-兽医学院</t>
  </si>
  <si>
    <t>224436</t>
  </si>
  <si>
    <t>零A687-教育基金捐赠奖补-一流本科人才体系-一流课程建设经费6-2024年校级一流课程-兽医寄生虫学</t>
  </si>
  <si>
    <t>郭亚琼</t>
  </si>
  <si>
    <t>224482</t>
  </si>
  <si>
    <t>零A693-2024“冲补强”-高水平大学-科研创新-人类重要疾病的灵长类模型研发与精准治疗研究</t>
  </si>
  <si>
    <t>杨世华</t>
  </si>
  <si>
    <t>224488</t>
  </si>
  <si>
    <t>零A693-2024“冲补强”-高水平大学-科研创新-动物疫病防控全国重点实验室建设</t>
  </si>
  <si>
    <t>224553</t>
  </si>
  <si>
    <t>零A693-2024高等教育“冲补强”-高水平大学建设计划-国际交流合作3(2)-亚热带畜禽重要病原生物学学科创新引智基地</t>
  </si>
  <si>
    <t>肖立华</t>
  </si>
  <si>
    <t>224559</t>
  </si>
  <si>
    <t>零A693-2024高等教育“冲补强”-高水平大学建设计划-师资队伍建设-人才科研启动123</t>
  </si>
  <si>
    <t>范双旗</t>
  </si>
  <si>
    <t>224560</t>
  </si>
  <si>
    <t>零A693-2024高等教育“冲补强”-高水平大学建设计划-师资队伍建设-人才科研启动124</t>
  </si>
  <si>
    <t>郑泽中</t>
  </si>
  <si>
    <t>224561</t>
  </si>
  <si>
    <t>零A693-2024高等教育“冲补强”-高水平大学建设计划-师资队伍建设-人才科研启动125</t>
  </si>
  <si>
    <t>代曼曼</t>
  </si>
  <si>
    <t>224562</t>
  </si>
  <si>
    <t>零A693-2024高等教育“冲补强”-高水平大学建设计划-师资队伍建设-人才科研启动126</t>
  </si>
  <si>
    <t>王斌</t>
  </si>
  <si>
    <t>224593</t>
  </si>
  <si>
    <t>零A693-2024“冲补强”-高水平大学-人才培养-研究生72-研示范课程-兽医公共卫生学</t>
  </si>
  <si>
    <t>224610</t>
  </si>
  <si>
    <t>零A693-2024“冲补强”-高水平大学建设-人才培养-研究生84-专业学位专项制改革-“重大动物疫病防控”班</t>
  </si>
  <si>
    <t>亓文宝</t>
  </si>
  <si>
    <t>F24028</t>
  </si>
  <si>
    <t>零B695-省级农产品质量安全监测——应急监测</t>
  </si>
  <si>
    <t>刘文字</t>
  </si>
  <si>
    <t>F24029</t>
  </si>
  <si>
    <t>零B696-全省畜禽产品质量安全状况分析与评价</t>
  </si>
  <si>
    <t>F24031</t>
  </si>
  <si>
    <t>零B698-高致病性禽流感流行和变异规律研究</t>
  </si>
  <si>
    <t>贾伟新</t>
  </si>
  <si>
    <t>F24032</t>
  </si>
  <si>
    <t>零B699-2024重要禽病净化复核及流行病学监测</t>
  </si>
  <si>
    <t>罗开健</t>
  </si>
  <si>
    <t>F24033</t>
  </si>
  <si>
    <t>零B700-2024猪牛羊病净化复核检测及流行病学调查</t>
  </si>
  <si>
    <t>李守军</t>
  </si>
  <si>
    <t>F24040</t>
  </si>
  <si>
    <t>零B707-省级农产品质量安全监测-畜禽产品例行监测</t>
  </si>
  <si>
    <t>F24041</t>
  </si>
  <si>
    <t>零B708-2024年农产品质量安全检验检测体系能力提升项目（畜禽类）</t>
  </si>
  <si>
    <t>F24042</t>
  </si>
  <si>
    <t>零B709-省级农产品质量安全监测-畜禽产品监督抽查</t>
  </si>
  <si>
    <t>兽医学院 汇总</t>
  </si>
  <si>
    <t>数学与信息学院、软件学院</t>
  </si>
  <si>
    <t>223453</t>
  </si>
  <si>
    <t>零A670海外名师5项-华南农业大学-英国肯特大学李树钧教授海外名师项目</t>
  </si>
  <si>
    <t>黄琼</t>
  </si>
  <si>
    <t>224074</t>
  </si>
  <si>
    <t>零A693-2024高等教育“冲补强”-高水平大学建设计划-师资队伍建设-人才科研启动15</t>
  </si>
  <si>
    <t>史晨阳</t>
  </si>
  <si>
    <t>224120</t>
  </si>
  <si>
    <t>零A693-2024高等教育“冲补强”-高水平大学建设计划-师资队伍建设-人才科研启动28</t>
  </si>
  <si>
    <t>张足生</t>
  </si>
  <si>
    <t>224143</t>
  </si>
  <si>
    <t>零A687-教育基金捐赠奖补-一流本科人才培养体系-2023课程思政-示范课程-线性代数</t>
  </si>
  <si>
    <t>张伟峰</t>
  </si>
  <si>
    <t>224156</t>
  </si>
  <si>
    <t>零A687-教育基金捐赠奖补-一流本科人才培养体系-2023课程思政-示范课程-程序设计与算法语言</t>
  </si>
  <si>
    <t>蔡贤资</t>
  </si>
  <si>
    <t>224160</t>
  </si>
  <si>
    <t>零A687-教育基金捐赠奖补-一流本科人才培养体系-2023课程思政-示范课堂-“数值分析”第四章第一节拉格朗日</t>
  </si>
  <si>
    <t>李娇娇</t>
  </si>
  <si>
    <t>224169</t>
  </si>
  <si>
    <t>零A687-教育基金捐赠奖补-一流本科人才培养体系-2023课程思政-示范课堂-数学建模（第四章第二节）</t>
  </si>
  <si>
    <t>王  霞</t>
  </si>
  <si>
    <t>224194</t>
  </si>
  <si>
    <t>零A693-2024高等教育“冲补强”-高水平大学建设计划-师资队伍建设-人才科研启动30</t>
  </si>
  <si>
    <t>彭超达</t>
  </si>
  <si>
    <t>224229</t>
  </si>
  <si>
    <t>零A693-2024高等教育“冲补强”-高水平大学建设计划-学科建设-培优学科建设专项5/数信</t>
  </si>
  <si>
    <t>224261</t>
  </si>
  <si>
    <t>零A700-2024年大学生创新创业教育项目-乡村振兴战略背景下新农科创新创业人才培养模式的构建与实践研究</t>
  </si>
  <si>
    <t>温奕航</t>
  </si>
  <si>
    <t>224320</t>
  </si>
  <si>
    <t>零A693-2024高等教育“冲补强”-高水平大学建设计划-师资队伍建设-人才科研启动79</t>
  </si>
  <si>
    <t>张勇威</t>
  </si>
  <si>
    <t>224321</t>
  </si>
  <si>
    <t>零A693-2024高等教育“冲补强”-高水平大学建设计划-师资队伍建设-人才科研启动80</t>
  </si>
  <si>
    <t>周子涵</t>
  </si>
  <si>
    <t>224323</t>
  </si>
  <si>
    <t>零A693-2024高等教育“冲补强”-高水平大学建设计划-师资队伍建设-人才科研启动82</t>
  </si>
  <si>
    <t>石方</t>
  </si>
  <si>
    <t>224324</t>
  </si>
  <si>
    <t>零A693-2024高等教育“冲补强”-高水平大学建设计划-师资队伍建设-人才科研启动83</t>
  </si>
  <si>
    <t>徐禹洪</t>
  </si>
  <si>
    <t>224360</t>
  </si>
  <si>
    <t>零A693-2024“冲补强”-高水平大学-人才培养-研究生25-高水平教材-智慧农业：关键技术与应用</t>
  </si>
  <si>
    <t>黄栋</t>
  </si>
  <si>
    <t>224361</t>
  </si>
  <si>
    <t>零A693-2024“冲补强”-高水平大学-人才培养-研究生26-高水平教材-深度学习基础与应用实践</t>
  </si>
  <si>
    <t>彭红星</t>
  </si>
  <si>
    <t>224382</t>
  </si>
  <si>
    <t>零A693-2024“冲补强”-高水平大学-人才培养-研究生47-专业学位案例库-面向智慧农业《数字图像处理》案例库</t>
  </si>
  <si>
    <t>崔金荣</t>
  </si>
  <si>
    <t>224405</t>
  </si>
  <si>
    <t>零A693-2024“冲补强”-高水平大学-人才培养-本科生-教改质量工程14-一流本科专业建设点-数信学院</t>
  </si>
  <si>
    <t>224437</t>
  </si>
  <si>
    <t>零A687-教育基金捐赠奖补-一流本科人才体系-一流课程建设经费7-2024年校级一流课程-数值分析</t>
  </si>
  <si>
    <t>224438</t>
  </si>
  <si>
    <t>零A687-教育基金捐赠奖补-一流本科人才体系-一流课程建设经费8-2024年校级一流课程-数学I</t>
  </si>
  <si>
    <t>周裕中</t>
  </si>
  <si>
    <t>224439</t>
  </si>
  <si>
    <t>零A687-教育基金捐赠奖补-一流本科人才体系-一流课程建设经费9-2024年校级一流课程-高数BII(理工类）</t>
  </si>
  <si>
    <t>袁利国</t>
  </si>
  <si>
    <t>224440</t>
  </si>
  <si>
    <t>零A687-教育基金捐赠奖补-一流本科人才体系-一流课程建设经费10-2024年校级一流课程-高数BI(经管类）</t>
  </si>
  <si>
    <t>江雪萍</t>
  </si>
  <si>
    <t>224441</t>
  </si>
  <si>
    <t>零A687-教育基金捐赠奖补-一流本科人才体系-一流课程建设经费11-2024年校级一流课程-抽样调查</t>
  </si>
  <si>
    <t>杨志程</t>
  </si>
  <si>
    <t>224442</t>
  </si>
  <si>
    <t>零A687-教育基金捐赠奖补-一流本科人才体系-一流课程建设经费12-2024年校级一流课程-数学实验</t>
  </si>
  <si>
    <t>岑冠军</t>
  </si>
  <si>
    <t>224443</t>
  </si>
  <si>
    <t>零A687-教育基金捐赠奖补-一流本科人才体系-一流课程建设经费13-2024年校级一流课程-数值计算</t>
  </si>
  <si>
    <t>224444</t>
  </si>
  <si>
    <t>零A687-教育基金捐赠奖补-一流本科人才体系-一流课程建设经费14-2024年校级一流课程-数学分析II</t>
  </si>
  <si>
    <t>金玲玉</t>
  </si>
  <si>
    <t>224445</t>
  </si>
  <si>
    <t>零A687-教育基金捐赠奖补-一流本科人才体系-一流课程建设经费15-2024年校级一流课程-常微分方程</t>
  </si>
  <si>
    <t>224524</t>
  </si>
  <si>
    <t>零A693-2024“冲补强”-高水平大学-科研创新-重大科研奖励后补助9-生猪生理生长信息智能感知技术</t>
  </si>
  <si>
    <t>肖德琴</t>
  </si>
  <si>
    <t>224563</t>
  </si>
  <si>
    <t>零A693-2024高等教育“冲补强”-高水平大学建设计划-师资队伍建设-人才科研启动127</t>
  </si>
  <si>
    <t>张建军</t>
  </si>
  <si>
    <t>224565</t>
  </si>
  <si>
    <t>零A693-2024高等教育“冲补强”-高水平大学建设计划-师资队伍建设-人才科研启动129</t>
  </si>
  <si>
    <t>罗浩宇</t>
  </si>
  <si>
    <t>224566</t>
  </si>
  <si>
    <t>零A693-2024高等教育“冲补强”-高水平大学建设计划-师资队伍建设-人才科研启动130</t>
  </si>
  <si>
    <t>黄玲</t>
  </si>
  <si>
    <t>52300402</t>
  </si>
  <si>
    <t>零B668-2农业农村部华南热带智慧农业技术重点实验室建设项目-机器人研发设备采购合同（HT202400990）</t>
  </si>
  <si>
    <t>52300403</t>
  </si>
  <si>
    <t>零B668-3农业农村部华南热带智慧农业技术重点实验室建设项目-智能检测成套设备采购合同（HT202400996）</t>
  </si>
  <si>
    <t>数学与信息学院、软件学院 汇总</t>
  </si>
  <si>
    <t>外国语学院</t>
  </si>
  <si>
    <t>224149</t>
  </si>
  <si>
    <t>零A687-教育基金捐赠奖补-一流本科人才培养体系-2023课程思政-示范课程-实用情景英语口语</t>
  </si>
  <si>
    <t>吕丽珊</t>
  </si>
  <si>
    <t>224170</t>
  </si>
  <si>
    <t>零A687-教育基金捐赠奖补-一流本科人才培养体系-2023课程思政-示范课堂-大学英语III 第四册第四单TextA</t>
  </si>
  <si>
    <t>林桂珊</t>
  </si>
  <si>
    <t>224180</t>
  </si>
  <si>
    <t>零A687-教育基金捐赠奖补-一流本科人才培养体系-2023课程思政-示范课堂-跨文化交际第四章第2节Relationsh</t>
  </si>
  <si>
    <t>叶茂连</t>
  </si>
  <si>
    <t>224236</t>
  </si>
  <si>
    <t>零A693-2024高等教育“冲补强”-高水平大学建设计划-学科建设-培优学科建设专项13/外语</t>
  </si>
  <si>
    <t>邓飞</t>
  </si>
  <si>
    <t>224256</t>
  </si>
  <si>
    <t>零A700-2024年大学生创新创业教育项目-“双一流”农林高校“双创”教育与乡村振兴耦合协同发展研究</t>
  </si>
  <si>
    <t>梁健晟</t>
  </si>
  <si>
    <t>224379</t>
  </si>
  <si>
    <t>零A693-2024“冲补强”-高水平大学-人才培养-研究生44-专业学位教改-AI时代MTI翻译硕士智能化实践教学改革</t>
  </si>
  <si>
    <t>陈喜华</t>
  </si>
  <si>
    <t>224391</t>
  </si>
  <si>
    <t>零A693-2024“冲补强”-高水平大学-人才培养-研究生56-专业学位案例库-关照人工智能技术发展《中英语言对比</t>
  </si>
  <si>
    <t>李舸</t>
  </si>
  <si>
    <t>224407</t>
  </si>
  <si>
    <t>零A693-2024“冲补强”-高水平大学-人才培养-本科生-教改质量工程16-一流本科专业建设点-外语学院</t>
  </si>
  <si>
    <t>224449</t>
  </si>
  <si>
    <t>零A687-教育基金捐赠奖补-一流本科人才体系-一流课程建设经费19-2024年校级一流课程-英语文学导论</t>
  </si>
  <si>
    <t>张丁元</t>
  </si>
  <si>
    <t>224450</t>
  </si>
  <si>
    <t>零A687-教育基金捐赠奖补-一流本科人才体系-一流课程建设经费20-2024年校级一流课程-西方文明史</t>
  </si>
  <si>
    <t>朱  婕</t>
  </si>
  <si>
    <t>外国语学院 汇总</t>
  </si>
  <si>
    <t>图书馆</t>
  </si>
  <si>
    <t>224106</t>
  </si>
  <si>
    <t>零A686-教育基金捐赠奖补-华南农业大学公共服务体系建设-图书购置专项（2024年）</t>
  </si>
  <si>
    <t>刘锋</t>
  </si>
  <si>
    <t>224381</t>
  </si>
  <si>
    <t>零A693-2024“冲补强”-高水平大学-人才培养-研究生46-专业学位教改-农业数字化背景高校研究生知识产权素养</t>
  </si>
  <si>
    <t>刘洋</t>
  </si>
  <si>
    <t>图书馆 汇总</t>
  </si>
  <si>
    <t>乡村振兴与社会服务处</t>
  </si>
  <si>
    <t>224025</t>
  </si>
  <si>
    <t>零A695-2024年基础教育质量监测督导评估及特色专项-乡村产业发展高校联盟运行经费</t>
  </si>
  <si>
    <t>陈建</t>
  </si>
  <si>
    <t>224057</t>
  </si>
  <si>
    <t>零A693-2024高等教育“冲补强”-高水平大学建设计划-社会服务</t>
  </si>
  <si>
    <t>224461</t>
  </si>
  <si>
    <t>零A702直达-2024年中央支持地方高校改革发展清算资金-支持省属高校发展-华农“双百行动”乡村产业发展高校联盟专项经费</t>
  </si>
  <si>
    <t>224529</t>
  </si>
  <si>
    <t>零A702直达-2024年中央支持地方高校改革发展清算资金-支持省属高校发展-华农“双百行动”1-“双百行动”专题调研项目</t>
  </si>
  <si>
    <t>文晓巍</t>
  </si>
  <si>
    <t>乡村振兴与社会服务处 汇总</t>
  </si>
  <si>
    <t>基础实验与实践训练中心</t>
  </si>
  <si>
    <t>224138</t>
  </si>
  <si>
    <t>零A687-教育基金捐赠奖补-一流本科人才培养体系-2023课程思政-示范课程-遗传学实验</t>
  </si>
  <si>
    <t>郭海滨</t>
  </si>
  <si>
    <t>224145</t>
  </si>
  <si>
    <t>零A687-教育基金捐赠奖补-一流本科人才培养体系-2023课程思政-示范课程-安全通识教育</t>
  </si>
  <si>
    <t>陈志民</t>
  </si>
  <si>
    <t>224173</t>
  </si>
  <si>
    <t>零A687-教育基金捐赠奖补-一流本科人才培养体系-2023课程思政-示范课堂-管理通识训练课程—新媒体应用管理</t>
  </si>
  <si>
    <t>谢佳佳</t>
  </si>
  <si>
    <t>224183</t>
  </si>
  <si>
    <t>零A687-教育基金捐赠奖补-一流本科人才培养体系-2023课程思政-示范课堂-金工实习钳工</t>
  </si>
  <si>
    <t>李  捷</t>
  </si>
  <si>
    <t>基础实验与实践训练中心 汇总</t>
  </si>
  <si>
    <t>水利与土木工程学院</t>
  </si>
  <si>
    <t>223451</t>
  </si>
  <si>
    <t>零A669-2023年高等教育“冲补强”专项资金（第二批）-双百行动阳山县鱼水村乡村风貌提升规划</t>
  </si>
  <si>
    <t>周彝馨</t>
  </si>
  <si>
    <t>224096</t>
  </si>
  <si>
    <t>零A693-2024高等教育“冲补强”-高水平大学建设计划-师资队伍建设-海外优秀人才举荐奖励12</t>
  </si>
  <si>
    <t>齐龙</t>
  </si>
  <si>
    <t>224135</t>
  </si>
  <si>
    <t>零A687-教育基金捐赠奖补-一流本科人才培养体系-2023课程思政-示范团队-《理论力学》</t>
  </si>
  <si>
    <t>胡圣荣</t>
  </si>
  <si>
    <t>224159</t>
  </si>
  <si>
    <t>零A687-教育基金捐赠奖补-一流本科人才培养体系-2023课程思政-示范课程-混凝土结构基本原理</t>
  </si>
  <si>
    <t>吕艳梅</t>
  </si>
  <si>
    <t>224189</t>
  </si>
  <si>
    <t>零A687-教育基金捐赠奖补-一流本科人才培养体系-2023课程思政-示范课堂-材料力学第五章第6节提高弯曲强度</t>
  </si>
  <si>
    <t>刘新红</t>
  </si>
  <si>
    <t>224235</t>
  </si>
  <si>
    <t>零A693-2024高等教育“冲补强”-高水平大学建设计划-学科建设-培优学科建设专项12/水利</t>
  </si>
  <si>
    <t>224325</t>
  </si>
  <si>
    <t>零A693-2024高等教育“冲补强”-高水平大学建设计划-师资队伍建设-人才科研启动84</t>
  </si>
  <si>
    <t>金宇豪</t>
  </si>
  <si>
    <t>224357</t>
  </si>
  <si>
    <t>零A693-2024“冲补强”-高水平大学-人才培养-研究生22-在线开放课-工程伦理学</t>
  </si>
  <si>
    <t>李高扬</t>
  </si>
  <si>
    <t>224358</t>
  </si>
  <si>
    <t>零A693-2024“冲补强”-高水平大学-人才培养-研究生23-在线开放课-有限元与ANSYS</t>
  </si>
  <si>
    <t>224406</t>
  </si>
  <si>
    <t>零A693-2024“冲补强”-高水平大学-人才培养-本科生-教改质量工程15-一流本科专业建设点-水利学院</t>
  </si>
  <si>
    <t>224446</t>
  </si>
  <si>
    <t>零A687-教育基金捐赠奖补-一流本科人才体系-一流课程建设经费16-2024年校级一流课程-材料力学</t>
  </si>
  <si>
    <t>许静静</t>
  </si>
  <si>
    <t>224447</t>
  </si>
  <si>
    <t>零A687-教育基金捐赠奖补-一流本科人才体系-一流课程建设经费17-2024年校级一流课程-水利工程施工</t>
  </si>
  <si>
    <t>余长洪</t>
  </si>
  <si>
    <t>224448</t>
  </si>
  <si>
    <t>零A687-教育基金捐赠奖补-一流本科人才体系-一流课程建设经费18-2024年校级一流课程-工程力学</t>
  </si>
  <si>
    <t>卢玉华</t>
  </si>
  <si>
    <t>224462</t>
  </si>
  <si>
    <t>零A693-2024“冲补强”-高水平大学-社会服务-双百专项1-紫金县敬梓镇冯坑村典型村建设规划</t>
  </si>
  <si>
    <t>冯继红</t>
  </si>
  <si>
    <t>224463</t>
  </si>
  <si>
    <t>零A693-2024“冲补强”-高水平大学-社会服务-双百专项2-河源市紫金县龙窝镇礼坑村省级典型村建设规划</t>
  </si>
  <si>
    <t>舒畅</t>
  </si>
  <si>
    <t>224517</t>
  </si>
  <si>
    <t>零A693-2024“冲补强”-高水平大学-科研创新-重大科研奖励后补助2-水稻主要病虫草害智慧识别防控装备研发</t>
  </si>
  <si>
    <t>224567</t>
  </si>
  <si>
    <t>零A693-2024高等教育“冲补强”-高水平大学建设计划-师资队伍建设-人才科研启动131</t>
  </si>
  <si>
    <t>张萍萍</t>
  </si>
  <si>
    <t>224568</t>
  </si>
  <si>
    <t>零A693-2024高等教育“冲补强”-高水平大学建设计划-师资队伍建设-人才科研启动132</t>
  </si>
  <si>
    <t>陈文杰</t>
  </si>
  <si>
    <t>224569</t>
  </si>
  <si>
    <t>零A693-2024高等教育“冲补强”-高水平大学建设计划-师资队伍建设-人才科研启动133</t>
  </si>
  <si>
    <t>郑森林</t>
  </si>
  <si>
    <t>水利与土木工程学院 汇总</t>
  </si>
  <si>
    <t>公共管理学院</t>
  </si>
  <si>
    <t>224152</t>
  </si>
  <si>
    <t>零A687-教育基金捐赠奖补-一流本科人才培养体系-2023课程思政-示范课程-公共政策学</t>
  </si>
  <si>
    <t>高青莲</t>
  </si>
  <si>
    <t>224155</t>
  </si>
  <si>
    <t>零A687-教育基金捐赠奖补-一流本科人才培养体系-2023课程思政-示范课程-社会学概论</t>
  </si>
  <si>
    <t>程启军</t>
  </si>
  <si>
    <t>224168</t>
  </si>
  <si>
    <t>零A687-教育基金捐赠奖补-一流本科人才培养体系-2023课程思政-示范课堂-“政治学”课程思政示范课堂</t>
  </si>
  <si>
    <t>吴  法</t>
  </si>
  <si>
    <t>224233</t>
  </si>
  <si>
    <t>零A693-2024高等教育“冲补强”-高水平大学建设计划-学科建设-培优学科建设专项10/公管</t>
  </si>
  <si>
    <t>唐斌</t>
  </si>
  <si>
    <t>224266</t>
  </si>
  <si>
    <t>零A700-2024年大学生创新创业教育项目-GPT赋能创新创业-新文科专创融合课程的探索与实践</t>
  </si>
  <si>
    <t>周毅</t>
  </si>
  <si>
    <t>224349</t>
  </si>
  <si>
    <t>零A693-2024“冲补强”-高水平大学-人才培养-研究生14-课程思政-领导科学专题</t>
  </si>
  <si>
    <t>224354</t>
  </si>
  <si>
    <t>零A693-2024“冲补强”-高水平大学-人才培养-研究生19-示范理论课-公共预算与财政管理</t>
  </si>
  <si>
    <t>武玉坤</t>
  </si>
  <si>
    <t>224365</t>
  </si>
  <si>
    <t>零A693-2024“冲补强”-高水平大学-人才培养-研究生30-高水平教材-公共管理心理学</t>
  </si>
  <si>
    <t>贾海薇</t>
  </si>
  <si>
    <t>224376</t>
  </si>
  <si>
    <t>零A693-2024“冲补强”-高水平大学-人才培养-研究生41-专业学位教改-参与式案例教学在公管硕士培养应用创新</t>
  </si>
  <si>
    <t>吴彦</t>
  </si>
  <si>
    <t>224377</t>
  </si>
  <si>
    <t>零A693-2024“冲补强”-高水平大学-人才培养-研究生42-专业学位教改-基于SWOT专学位研究生教育高质量发展策</t>
  </si>
  <si>
    <t>宋星洲</t>
  </si>
  <si>
    <t>224389</t>
  </si>
  <si>
    <t>零A693-2024“冲补强”-高水平大学-人才培养-研究生54-专业学位案例库-公共部门网络舆情治理创新实案例库</t>
  </si>
  <si>
    <t>赵国洪</t>
  </si>
  <si>
    <t>224396</t>
  </si>
  <si>
    <t>零A693-2024“冲补强”-高水平大学-人才培养-本科生-教改质量工程5-一流本科专业建设点-公管学院</t>
  </si>
  <si>
    <t>224424</t>
  </si>
  <si>
    <t>零A693-2024“冲补强”-高水平大学-人才培养-本科生-教改质量工程33-2024年校级一流课程-区域规划</t>
  </si>
  <si>
    <t>李  玮</t>
  </si>
  <si>
    <t>224425</t>
  </si>
  <si>
    <t>零A693-2024“冲补强”-高水平大学-人才培养-本科生-教改质量工程34-2024年校级一流课程-公益慈善学概论</t>
  </si>
  <si>
    <t>廖慧卿</t>
  </si>
  <si>
    <t>224426</t>
  </si>
  <si>
    <t>零A693-2024“冲补强”-高水平大学-人才培养-本科生-教改质量工程35-2024年校级一流课程-公共管理心理学</t>
  </si>
  <si>
    <t>224427</t>
  </si>
  <si>
    <t>零A693-2024“冲补强”-高水平大学-人才培养-本科生-教改质量工程36-2024年校级一流课程-公共财政与预算</t>
  </si>
  <si>
    <t>224428</t>
  </si>
  <si>
    <t>零A693-2024“冲补强”-高水平大学-人才培养-本科生-教改质量工程37-2024年校级一流课程-劳动经济学</t>
  </si>
  <si>
    <t>陈  然</t>
  </si>
  <si>
    <t>224497</t>
  </si>
  <si>
    <t>零A693-2024“冲补强”-高水平大学-科研创新-文科特色数据库3-全粤村情与广东城乡公共安全社会风险大数据库</t>
  </si>
  <si>
    <t>224509</t>
  </si>
  <si>
    <t>零A693-2024“冲补强”-高水平大学-科研创新-智库团队提质及青年智库人才梯队3-广东省减贫治理与乡振研究院</t>
  </si>
  <si>
    <t>张开云</t>
  </si>
  <si>
    <t>224514</t>
  </si>
  <si>
    <t>零A693-2024“冲补强”-高水平大学-科研创新-智库团队提质及青年智库人才梯队8-乡村教育高质量发展全面振兴</t>
  </si>
  <si>
    <t>张雯闻</t>
  </si>
  <si>
    <t>224597</t>
  </si>
  <si>
    <t>零A693-2024“冲补强”-高水平大学-人才培养-研究生76-专业学位教案库-城乡公共部门应急管理案例库</t>
  </si>
  <si>
    <t>公共管理学院 汇总</t>
  </si>
  <si>
    <t>马克思主义学院</t>
  </si>
  <si>
    <t>224016</t>
  </si>
  <si>
    <t>零A690-德育和劳动教育专项（2024年）-广东省大中小学思政课一体化共同体项目</t>
  </si>
  <si>
    <t>唐土红</t>
  </si>
  <si>
    <t>224181</t>
  </si>
  <si>
    <t>零A687-教育基金捐赠奖补-一流本科人才培养体系-2023课程思政-示范课堂-《毛泽东思想和中国特色社会主义理</t>
  </si>
  <si>
    <t>李俊宏</t>
  </si>
  <si>
    <t>224226</t>
  </si>
  <si>
    <t>零A693-2024高等教育“冲补强”-高水平大学建设计划-学科建设-重点学科建设专项5/马院</t>
  </si>
  <si>
    <t>224507</t>
  </si>
  <si>
    <t>零A693-2024“冲补强”-高水平大学-科研创新-智库团队提质及青年智库人才梯队1-省习近平新时代中国特色社会</t>
  </si>
  <si>
    <t>项赠</t>
  </si>
  <si>
    <t>224508</t>
  </si>
  <si>
    <t>零A693-2024“冲补强”-高水平大学-科研创新-智库团队提质及青年智库人才梯队2-省台办青年研究室建设</t>
  </si>
  <si>
    <t>李仕燕</t>
  </si>
  <si>
    <t>224510</t>
  </si>
  <si>
    <t>零A693-2024“冲补强”-高水平大学-科研创新-智库团队提质及青年智库人才梯队4-市青马理论人才培养重点基地</t>
  </si>
  <si>
    <t>224544</t>
  </si>
  <si>
    <t>零A693-2024高等教育“冲补强”-高水平大学建设计划-师资队伍建设-人才科研启动108</t>
  </si>
  <si>
    <t>聂文军</t>
  </si>
  <si>
    <t>224584</t>
  </si>
  <si>
    <t>零A693-2024“冲补强”-高水平大学-人才培养-研究生63-学位教改-新时代研究生积极社会心态培育研究</t>
  </si>
  <si>
    <t>项 赠</t>
  </si>
  <si>
    <t>马克思主义学院 汇总</t>
  </si>
  <si>
    <t>海洋学院</t>
  </si>
  <si>
    <t>224092</t>
  </si>
  <si>
    <t>零A693-2024高等教育“冲补强”-高水平大学建设计划-师资队伍建设-海外优秀人才举荐奖励8</t>
  </si>
  <si>
    <t>王俊</t>
  </si>
  <si>
    <t>224105</t>
  </si>
  <si>
    <t>零A689直达-2024年提前下达中央财政支持地方高校改革发展-华农-竞争性申报-海洋牧场健康养殖技术研发与培训项目</t>
  </si>
  <si>
    <t>秦启伟</t>
  </si>
  <si>
    <t>224153</t>
  </si>
  <si>
    <t>零A687-教育基金捐赠奖补-一流本科人才培养体系-2023课程思政-示范课程-海洋生物学基础</t>
  </si>
  <si>
    <t>严慕婷</t>
  </si>
  <si>
    <t>224232</t>
  </si>
  <si>
    <t>零A693-2024高等教育“冲补强”-高水平大学建设计划-学科建设-培优学科建设专项9/海洋</t>
  </si>
  <si>
    <t>224257</t>
  </si>
  <si>
    <t>零A700-2024年大学生创新创业教育项目-新农科建设背景下涉农高校产教融合创新创业人才培养模式研究</t>
  </si>
  <si>
    <t>苏婉</t>
  </si>
  <si>
    <t>224300</t>
  </si>
  <si>
    <t>零A693-2024高等教育“冲补强”-高水平大学建设计划-师资队伍建设-人才科研启动59</t>
  </si>
  <si>
    <t>张娅</t>
  </si>
  <si>
    <t>224301</t>
  </si>
  <si>
    <t>零A693-2024高等教育“冲补强”-高水平大学建设计划-师资队伍建设-人才科研启动60</t>
  </si>
  <si>
    <t>胡伟慧</t>
  </si>
  <si>
    <t>224302</t>
  </si>
  <si>
    <t>零A693-2024高等教育“冲补强”-高水平大学建设计划-师资队伍建设-人才科研启动61</t>
  </si>
  <si>
    <t>莫泽权</t>
  </si>
  <si>
    <t>224352</t>
  </si>
  <si>
    <t>零A693-2024“冲补强”-高水平大学-人才培养-研究生17-示范理论课-高级水产动物营养与饲料学</t>
  </si>
  <si>
    <t>甘炼</t>
  </si>
  <si>
    <t>224370</t>
  </si>
  <si>
    <t>零A693-2024“冲补强”-高水平大学-人才培养-研究生35-专业学位教改-"三位一体"协同育人创新乡村振兴人才</t>
  </si>
  <si>
    <t>赵会宏</t>
  </si>
  <si>
    <t>224371</t>
  </si>
  <si>
    <t>零A693-2024“冲补强”-高水平大学-人才培养-研究生36-专业学位教改-咸淡水水域环境的养护与治理教学课改</t>
  </si>
  <si>
    <t>224397</t>
  </si>
  <si>
    <t>零A693-2024“冲补强”-高水平大学-人才培养-本科生-教改质量工程6-一流本科专业建设点-海洋学院</t>
  </si>
  <si>
    <t>224540</t>
  </si>
  <si>
    <t>零A693-2024高等教育“冲补强”-高水平大学建设计划-师资队伍建设-人才科研启动104</t>
  </si>
  <si>
    <t>吴坤</t>
  </si>
  <si>
    <t>224541</t>
  </si>
  <si>
    <t>零A693-2024高等教育“冲补强”-高水平大学建设计划-师资队伍建设-人才科研启动105</t>
  </si>
  <si>
    <t>公晗</t>
  </si>
  <si>
    <t>224587</t>
  </si>
  <si>
    <t>零A693-2024“冲补强”-高水平大学-人才培养-研究生66-联培基地-广州南沙华农渔业研究院</t>
  </si>
  <si>
    <t>224614</t>
  </si>
  <si>
    <t>零A693-2024“冲补强”-高水平大学建设-人才培养-研究生88-专业学位专项制改革-“南沙渔业创新班”</t>
  </si>
  <si>
    <t>224632</t>
  </si>
  <si>
    <t>零A693-2024高等教育“冲补强”-高水平大学建设计划-师资队伍建设-人才科研启动144</t>
  </si>
  <si>
    <t>杨慧荣</t>
  </si>
  <si>
    <t>海洋学院 汇总</t>
  </si>
  <si>
    <t>生物质工程研究院</t>
  </si>
  <si>
    <t>224313</t>
  </si>
  <si>
    <t>零A693-2024高等教育“冲补强”-高水平大学建设计划-师资队伍建设-人才科研启动72</t>
  </si>
  <si>
    <t>郭垂根</t>
  </si>
  <si>
    <t>224471</t>
  </si>
  <si>
    <t>零A693-2024高等教育“冲补强”-高水平大学建设计划-师资队伍建设-生物质工程院平台运行费1-设备</t>
  </si>
  <si>
    <t>谢君</t>
  </si>
  <si>
    <t>224472</t>
  </si>
  <si>
    <t>零A693-2024高等教育“冲补强”-高水平大学建设计划-师资队伍建设-生物质工程院平台运行费2-材料</t>
  </si>
  <si>
    <t>224473</t>
  </si>
  <si>
    <t>零A693-2024高等教育“冲补强”-高水平大学建设计划-师资队伍建设-生物质工程院平台运行费3-测试论文专利等服务</t>
  </si>
  <si>
    <t>224474</t>
  </si>
  <si>
    <t>零A693-2024高等教育“冲补强”-高水平大学建设计划-师资队伍建设-生物质工程院平台运行费4-文化建设及宣传服务</t>
  </si>
  <si>
    <t>224475</t>
  </si>
  <si>
    <t>零A693-2024高等教育“冲补强”-高水平大学建设计划-师资队伍建设-生物质工程院平台运行费5-科研办公场地建设</t>
  </si>
  <si>
    <t>224552</t>
  </si>
  <si>
    <t>零A693-2024高等教育“冲补强”-高水平大学建设计划-师资队伍建设-人才科研启动116</t>
  </si>
  <si>
    <t>钟家伟</t>
  </si>
  <si>
    <t>224554</t>
  </si>
  <si>
    <t>零A693-2024高等教育“冲补强”-高水平大学建设计划-师资队伍建设-人才科研启动118</t>
  </si>
  <si>
    <t>陈勇</t>
  </si>
  <si>
    <t>224555</t>
  </si>
  <si>
    <t>零A693-2024高等教育“冲补强”-高水平大学建设计划-师资队伍建设-人才科研启动119</t>
  </si>
  <si>
    <t>郝笑龙</t>
  </si>
  <si>
    <t>224633</t>
  </si>
  <si>
    <t>零A693-2024高等教育“冲补强”-高水平大学建设计划-师资队伍建设-人才科研启动145</t>
  </si>
  <si>
    <t>蔡诚</t>
  </si>
  <si>
    <t>生物质工程研究院 汇总</t>
  </si>
  <si>
    <t>植物保护学院</t>
  </si>
  <si>
    <t>224078</t>
  </si>
  <si>
    <t>零A693-2024高等教育“冲补强”-高水平大学建设计划-师资队伍建设-人才科研启动19</t>
  </si>
  <si>
    <t>王波</t>
  </si>
  <si>
    <t>224079</t>
  </si>
  <si>
    <t>零A693-2024高等教育“冲补强”-高水平大学建设计划-师资队伍建设-人才科研启动20</t>
  </si>
  <si>
    <t>沙干</t>
  </si>
  <si>
    <t>224086</t>
  </si>
  <si>
    <t>零A693-2024高等教育“冲补强”-高水平大学建设计划-师资队伍建设-海外优秀人才举荐奖励2</t>
  </si>
  <si>
    <t>金丰良</t>
  </si>
  <si>
    <t>224127</t>
  </si>
  <si>
    <t>零A687-教育基金捐赠奖补-一流本科人才培养体系-2023课程思政-试点学院-植保</t>
  </si>
  <si>
    <t>224177</t>
  </si>
  <si>
    <t>零A687-教育基金捐赠奖补-一流本科人才培养体系-2023课程思政-示范课堂-植物检疫学-红火蚁的监测与防控</t>
  </si>
  <si>
    <t>王  磊</t>
  </si>
  <si>
    <t>224219</t>
  </si>
  <si>
    <t>零A693-2024高等教育“冲补强”-高水平大学建设计划-学科建设-一流学科支撑学科建设专项/植保</t>
  </si>
  <si>
    <t>224255</t>
  </si>
  <si>
    <t>零A700-2024年大学生创新创业教育项目-“双一流”背景下农林高校深化本科生创新拔尖人才创新机制的研究——以华南农业大学为例</t>
  </si>
  <si>
    <t>陈建平</t>
  </si>
  <si>
    <t>224332</t>
  </si>
  <si>
    <t>零A693-2024高等教育“冲补强”-高水平大学建设计划-师资队伍建设-人才科研启动91</t>
  </si>
  <si>
    <t>庞锐</t>
  </si>
  <si>
    <t>224333</t>
  </si>
  <si>
    <t>零A693-2024高等教育“冲补强”-高水平大学建设计划-师资队伍建设-人才科研启动92</t>
  </si>
  <si>
    <t>李鹏飞</t>
  </si>
  <si>
    <t>224364</t>
  </si>
  <si>
    <t>零A693-2024“冲补强”-高水平大学-人才培养-研究生29-高水平教材-植物线虫方法学实验教程</t>
  </si>
  <si>
    <t>文艳华</t>
  </si>
  <si>
    <t>224410</t>
  </si>
  <si>
    <t>零A693-2024“冲补强”-高水平大学-人才培养-本科生-教改质量工程19-一流本科专业建设点-植保学院</t>
  </si>
  <si>
    <t>224458</t>
  </si>
  <si>
    <t>零A687-教育基金捐赠奖补-一流本科人才体系-全英课程建设经费8-2024年校级一流课程-农业植物病理学</t>
  </si>
  <si>
    <t>许美容</t>
  </si>
  <si>
    <t>224459</t>
  </si>
  <si>
    <t>零A687-教育基金捐赠奖补-一流本科人才体系-全英课程建设经费9-2024年校级一流课程-农产品安全检测</t>
  </si>
  <si>
    <t>224470</t>
  </si>
  <si>
    <t>零A693-2024“冲补强”-高水平大学-社会服务-双百专项9-紫金蝉茶永根科技站</t>
  </si>
  <si>
    <t>冼继东</t>
  </si>
  <si>
    <t>224487</t>
  </si>
  <si>
    <t>零A693-2024“冲补强”-高水平大学-科研创新-绿色农药全国重点实验室建设</t>
  </si>
  <si>
    <t>徐汉虹</t>
  </si>
  <si>
    <t>224490</t>
  </si>
  <si>
    <t>零A693-2024“冲补强”-高水平大学-科研创新-教育部重点实验室、工程中心1-天然农化生物学教育部重点实验室</t>
  </si>
  <si>
    <t>224493</t>
  </si>
  <si>
    <t>零A693-2024“冲补强”-高水平大学-科研创新-教育部重点实验室、工程中心4-生物防治教育部工程研究中心</t>
  </si>
  <si>
    <t>王兴民</t>
  </si>
  <si>
    <t>224572</t>
  </si>
  <si>
    <t>零A693-2024高等教育“冲补强”-高水平大学建设计划-师资队伍建设-人才科研启动136</t>
  </si>
  <si>
    <t>姚光凯</t>
  </si>
  <si>
    <t>224573</t>
  </si>
  <si>
    <t>零A693-2024高等教育“冲补强”-高水平大学建设计划-师资队伍建设-人才科研启动137</t>
  </si>
  <si>
    <t>刘婕</t>
  </si>
  <si>
    <t>224574</t>
  </si>
  <si>
    <t>零A693-2024高等教育“冲补强”-高水平大学建设计划-师资队伍建设-人才科研启动138</t>
  </si>
  <si>
    <t>黄嘉</t>
  </si>
  <si>
    <t>224575</t>
  </si>
  <si>
    <t>零A693-2024高等教育“冲补强”-高水平大学建设计划-师资队伍建设-人才科研启动139</t>
  </si>
  <si>
    <t>汪荦荦</t>
  </si>
  <si>
    <t>224608</t>
  </si>
  <si>
    <t>零A693-2024“冲补强”-高水平大学建设-人才培养-研究生82-专业学位专项制改革-“天禾”班</t>
  </si>
  <si>
    <t>F24012</t>
  </si>
  <si>
    <t>零B693-广东省松材线虫病生物防治微生物菌剂效能评价</t>
  </si>
  <si>
    <t>王新荣</t>
  </si>
  <si>
    <t>F24034</t>
  </si>
  <si>
    <t>零B701-2024年农业检疫性有害生物防控与农药试验研究</t>
  </si>
  <si>
    <t>张志祥</t>
  </si>
  <si>
    <t>F24038</t>
  </si>
  <si>
    <t>零B705-2024年豇豆绿色综合技术研究与示范推广</t>
  </si>
  <si>
    <t>F24039</t>
  </si>
  <si>
    <t>零B706-广东省食用农产品重点治理品种（“三棵菜”）病虫害防治关键技术攻关研究</t>
  </si>
  <si>
    <t>植物保护学院 汇总</t>
  </si>
  <si>
    <t>电子工程学院（人工智能学院）</t>
  </si>
  <si>
    <t>224060</t>
  </si>
  <si>
    <t>零A693-2024高等教育“冲补强”-高水平大学建设计划-师资队伍建设-人才科研启动1</t>
  </si>
  <si>
    <t>林祖芳</t>
  </si>
  <si>
    <t>224061</t>
  </si>
  <si>
    <t>零A693-2024高等教育“冲补强”-高水平大学建设计划-师资队伍建设-人才科研启动2</t>
  </si>
  <si>
    <t>欧阳强强</t>
  </si>
  <si>
    <t>224062</t>
  </si>
  <si>
    <t>零A693-2024高等教育“冲补强”-高水平大学建设计划-师资队伍建设-人才科研启动3</t>
  </si>
  <si>
    <t>冯婉媚</t>
  </si>
  <si>
    <t>224099</t>
  </si>
  <si>
    <t>零A693-2024高等教育“冲补强”-高水平大学建设计划-师资队伍建设-海外优秀人才举荐奖励15</t>
  </si>
  <si>
    <t>李震</t>
  </si>
  <si>
    <t>224130</t>
  </si>
  <si>
    <t>零A687-教育基金捐赠奖补-一流本科人才培养体系-2023课程思政-示范团队-集成电路课程群</t>
  </si>
  <si>
    <t>刘洪山</t>
  </si>
  <si>
    <t>224137</t>
  </si>
  <si>
    <t>零A687-教育基金捐赠奖补-一流本科人才培养体系-2023课程思政-示范课程-电子工艺实习（电类）</t>
  </si>
  <si>
    <t>薛秀云</t>
  </si>
  <si>
    <t>224186</t>
  </si>
  <si>
    <t>零A687-教育基金捐赠奖补-一流本科人才培养体系-2023课程思政-示范课堂-模拟电子技术</t>
  </si>
  <si>
    <t>殷惠莉</t>
  </si>
  <si>
    <t>224231</t>
  </si>
  <si>
    <t>零A693-2024高等教育“冲补强”-高水平大学建设计划-学科建设-培优学科建设专项7/电子工程</t>
  </si>
  <si>
    <t>224290</t>
  </si>
  <si>
    <t>零A693-2024高等教育“冲补强”-高水平大学建设计划-师资队伍建设-人才科研启动49</t>
  </si>
  <si>
    <t>黎源鸿</t>
  </si>
  <si>
    <t>224292</t>
  </si>
  <si>
    <t>零A693-2024高等教育“冲补强”-高水平大学建设计划-师资队伍建设-人才科研启动51</t>
  </si>
  <si>
    <t>陈鹏超</t>
  </si>
  <si>
    <t>224293</t>
  </si>
  <si>
    <t>零A693-2024高等教育“冲补强”-高水平大学建设计划-师资队伍建设-人才科研启动52</t>
  </si>
  <si>
    <t>楼群</t>
  </si>
  <si>
    <t>224294</t>
  </si>
  <si>
    <t>零A693-2024高等教育“冲补强”-高水平大学建设计划-师资队伍建设-人才科研启动53</t>
  </si>
  <si>
    <t>陈欣</t>
  </si>
  <si>
    <t>224373</t>
  </si>
  <si>
    <t>零A693-2024“冲补强”-高水平大学-人才培养-研究生38-专业学位教改-科技赋能农业专业硕士班级培养模式</t>
  </si>
  <si>
    <t>岳学军</t>
  </si>
  <si>
    <t>224393</t>
  </si>
  <si>
    <t>零A693-2024“冲补强”-高水平大学-人才培养-本科生-教改质量工程2-一流本科专业建设点-电智学院</t>
  </si>
  <si>
    <t>224415</t>
  </si>
  <si>
    <t>零A693-2024“冲补强”-高水平大学-人才培养-本科生-教改质量工程24-2024年校级一流课程-信息光学</t>
  </si>
  <si>
    <t>翁嘉文</t>
  </si>
  <si>
    <t>224416</t>
  </si>
  <si>
    <t>零A693-2024“冲补强”-高水平大学-人才培养-本科生-教改质量工程25-2024年校级一流课程-模拟电子技术</t>
  </si>
  <si>
    <t>224522</t>
  </si>
  <si>
    <t>零A693-2024“冲补强”-高水平大学-科研创新-重大科研奖励后补助7-山地果园自走式电动单轨智能运送装备应用</t>
  </si>
  <si>
    <t>224531</t>
  </si>
  <si>
    <t>零A693-2024高等教育“冲补强”-高水平大学建设计划-师资队伍建设-人才科研启动95</t>
  </si>
  <si>
    <t>龙拥兵</t>
  </si>
  <si>
    <t>224532</t>
  </si>
  <si>
    <t>零A693-2024高等教育“冲补强”-高水平大学建设计划-师资队伍建设-人才科研启动96</t>
  </si>
  <si>
    <t>陈仕长</t>
  </si>
  <si>
    <t>224545</t>
  </si>
  <si>
    <t>零A693-2024高等教育“冲补强”-高水平大学建设计划-国际交流合作3(1)-精准农业航空应用技术研究学科创新引智基地</t>
  </si>
  <si>
    <t>LANYUBIN</t>
  </si>
  <si>
    <t>224591</t>
  </si>
  <si>
    <t>零A693-2024“冲补强”-高水平大学-人才培养-研究生70-联培基地-中科巨匠人工智能技术（广州）有限公司</t>
  </si>
  <si>
    <t>张宇</t>
  </si>
  <si>
    <t>224612</t>
  </si>
  <si>
    <t>零A693-2024“冲补强”-高水平大学建设-人才培养-研究生86-专业学位专项制改革-“先行从化班”</t>
  </si>
  <si>
    <t>电子工程学院（人工智能学院） 汇总</t>
  </si>
  <si>
    <t>群体微生物研究中心</t>
  </si>
  <si>
    <t>224310</t>
  </si>
  <si>
    <t>零A693-2024高等教育“冲补强”-高水平大学建设计划-师资队伍建设-人才科研启动69</t>
  </si>
  <si>
    <t>张炼辉</t>
  </si>
  <si>
    <t>224311</t>
  </si>
  <si>
    <t>零A693-2024高等教育“冲补强”-高水平大学建设计划-师资队伍建设-人才科研启动70</t>
  </si>
  <si>
    <t>梁志彬</t>
  </si>
  <si>
    <t>224549</t>
  </si>
  <si>
    <t>零A693-2024高等教育“冲补强”-高水平大学建设计划-师资队伍建设-人才科研启动113</t>
  </si>
  <si>
    <t>徐泽凌</t>
  </si>
  <si>
    <t>224626</t>
  </si>
  <si>
    <t>零A693-2024高等教育“冲补强”-高水平大学建设计划-师资队伍建设-海外优秀人才举荐奖励18</t>
  </si>
  <si>
    <t>陈奕</t>
  </si>
  <si>
    <t>群体微生物研究中心 汇总</t>
  </si>
  <si>
    <t>广东农村政策研究中心-现乡村振兴与社会服</t>
  </si>
  <si>
    <t>224007</t>
  </si>
  <si>
    <t>零A684-广东农村政策研究中心“三农”研究经费（2024年）</t>
  </si>
  <si>
    <t>咸春龙</t>
  </si>
  <si>
    <t>广东农村政策研究中心-现乡村振兴与社会服 汇总</t>
  </si>
  <si>
    <t>亚热带农业生物资源保护与利用国家重点实验</t>
  </si>
  <si>
    <t>224489</t>
  </si>
  <si>
    <t>零A693-2024“冲补强”-高水平大学-科研创新-亚热带农业生物资源保护与利用国家重点实验室重组</t>
  </si>
  <si>
    <t>亚热带农业生物资源保护与利用国家重点实验 汇总</t>
  </si>
  <si>
    <t>国际教育学院</t>
  </si>
  <si>
    <t>223024</t>
  </si>
  <si>
    <t>零A624-2023年省政府来粤留学生奖学金</t>
  </si>
  <si>
    <t>冯立新</t>
  </si>
  <si>
    <t>224023</t>
  </si>
  <si>
    <t>零A694-2024年省政府来粤留学生奖学金</t>
  </si>
  <si>
    <t>224267</t>
  </si>
  <si>
    <t>零A700-2024年大学生创新创业教育项目-职场冒险家：就业情景模拟实战</t>
  </si>
  <si>
    <t>刘维东</t>
  </si>
  <si>
    <t>国际教育学院 汇总</t>
  </si>
  <si>
    <t>总计</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</si>
</sst>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family val="2"/>
      <scheme val="minor"/>
    </font>
    <font>
      <sz val="11"/>
      <name val="宋体"/>
      <family val="3"/>
      <charset val="134"/>
    </font>
    <font>
      <b/>
      <sz val="14"/>
      <name val="宋体"/>
      <family val="3"/>
      <charset val="134"/>
    </font>
    <font>
      <sz val="9"/>
      <name val="宋体"/>
      <family val="3"/>
      <charset val="134"/>
      <scheme val="minor"/>
    </font>
    <font>
      <sz val="9"/>
      <name val="宋体"/>
      <family val="3"/>
      <charset val="134"/>
    </font>
    <font>
      <b/>
      <sz val="9"/>
      <name val="宋体"/>
      <family val="3"/>
      <charset val="134"/>
    </font>
    <font>
      <b/>
      <sz val="12"/>
      <name val="宋体"/>
      <family val="3"/>
      <charset val="134"/>
    </font>
    <font>
      <b/>
      <sz val="10"/>
      <name val="宋体"/>
      <family val="3"/>
      <charset val="134"/>
    </font>
    <font>
      <b/>
      <sz val="9"/>
      <color indexed="8"/>
      <name val="宋体"/>
      <family val="3"/>
      <charset val="134"/>
    </font>
    <font>
      <b/>
      <sz val="9"/>
      <color indexed="8"/>
      <name val="Arial"/>
      <family val="2"/>
    </font>
    <font>
      <sz val="9"/>
      <color indexed="8"/>
      <name val="宋体"/>
      <family val="3"/>
      <charset val="13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64"/>
      </right>
      <top/>
      <bottom style="thin">
        <color indexed="64"/>
      </bottom>
      <diagonal/>
    </border>
    <border>
      <left/>
      <right style="thin">
        <color indexed="8"/>
      </right>
      <top/>
      <bottom/>
      <diagonal/>
    </border>
    <border>
      <left style="thin">
        <color indexed="64"/>
      </left>
      <right style="thin">
        <color indexed="64"/>
      </right>
      <top style="thin">
        <color indexed="64"/>
      </top>
      <bottom/>
      <diagonal/>
    </border>
  </borders>
  <cellStyleXfs count="3">
    <xf numFmtId="0" fontId="0" fillId="0" borderId="0"/>
    <xf numFmtId="0" fontId="1" fillId="0" borderId="0">
      <alignment vertical="top"/>
    </xf>
    <xf numFmtId="9" fontId="1" fillId="0" borderId="0" applyFont="0" applyFill="0" applyBorder="0" applyAlignment="0" applyProtection="0">
      <alignment vertical="top"/>
    </xf>
  </cellStyleXfs>
  <cellXfs count="31">
    <xf numFmtId="0" fontId="0" fillId="0" borderId="0" xfId="0"/>
    <xf numFmtId="0" fontId="2" fillId="0" borderId="0" xfId="1" applyFont="1" applyBorder="1" applyAlignment="1">
      <alignment vertical="top" wrapText="1"/>
    </xf>
    <xf numFmtId="0" fontId="5" fillId="0" borderId="0" xfId="1" applyFont="1" applyAlignment="1">
      <alignment vertical="center"/>
    </xf>
    <xf numFmtId="0" fontId="6" fillId="0" borderId="1" xfId="1" applyFont="1" applyBorder="1" applyAlignment="1">
      <alignment vertical="top" wrapText="1"/>
    </xf>
    <xf numFmtId="0" fontId="7" fillId="0" borderId="1" xfId="1" applyFont="1" applyBorder="1" applyAlignment="1">
      <alignment vertical="top" wrapText="1"/>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9" fillId="0" borderId="2" xfId="1" applyFont="1" applyBorder="1" applyAlignment="1">
      <alignment horizontal="center" vertical="center"/>
    </xf>
    <xf numFmtId="10" fontId="5" fillId="0" borderId="2" xfId="2" applyNumberFormat="1" applyFont="1" applyBorder="1" applyAlignment="1">
      <alignment vertical="center"/>
    </xf>
    <xf numFmtId="0" fontId="5" fillId="0" borderId="2" xfId="1" applyFont="1" applyBorder="1" applyAlignment="1">
      <alignment vertical="center"/>
    </xf>
    <xf numFmtId="0" fontId="4" fillId="0" borderId="0" xfId="1" applyFont="1" applyAlignment="1">
      <alignment vertical="center"/>
    </xf>
    <xf numFmtId="49" fontId="10" fillId="0" borderId="3" xfId="1" applyNumberFormat="1" applyFont="1" applyBorder="1" applyAlignment="1">
      <alignment horizontal="left" vertical="center" wrapText="1"/>
    </xf>
    <xf numFmtId="49" fontId="10" fillId="0" borderId="3" xfId="1" applyNumberFormat="1" applyFont="1" applyBorder="1" applyAlignment="1">
      <alignment horizontal="left" vertical="center"/>
    </xf>
    <xf numFmtId="39" fontId="10" fillId="0" borderId="3" xfId="1" applyNumberFormat="1" applyFont="1" applyBorder="1" applyAlignment="1">
      <alignment horizontal="right" vertical="center"/>
    </xf>
    <xf numFmtId="39" fontId="10" fillId="0" borderId="4" xfId="1" applyNumberFormat="1" applyFont="1" applyBorder="1" applyAlignment="1">
      <alignment horizontal="right" vertical="center"/>
    </xf>
    <xf numFmtId="10" fontId="4" fillId="0" borderId="5" xfId="2" applyNumberFormat="1" applyFont="1" applyBorder="1" applyAlignment="1">
      <alignment vertical="center"/>
    </xf>
    <xf numFmtId="10" fontId="4" fillId="0" borderId="5" xfId="1" applyNumberFormat="1" applyFont="1" applyBorder="1" applyAlignment="1">
      <alignment vertical="center"/>
    </xf>
    <xf numFmtId="0" fontId="8" fillId="0" borderId="3" xfId="1" applyNumberFormat="1" applyFont="1" applyBorder="1" applyAlignment="1">
      <alignment horizontal="left" vertical="center" wrapText="1"/>
    </xf>
    <xf numFmtId="10" fontId="4" fillId="0" borderId="2" xfId="2" applyNumberFormat="1" applyFont="1" applyBorder="1" applyAlignment="1">
      <alignment vertical="center"/>
    </xf>
    <xf numFmtId="10" fontId="4" fillId="0" borderId="2" xfId="1" applyNumberFormat="1" applyFont="1" applyBorder="1" applyAlignment="1">
      <alignment vertical="center"/>
    </xf>
    <xf numFmtId="49" fontId="8" fillId="0" borderId="3" xfId="1" applyNumberFormat="1" applyFont="1" applyBorder="1" applyAlignment="1">
      <alignment horizontal="left" vertical="center" wrapText="1"/>
    </xf>
    <xf numFmtId="49" fontId="10" fillId="0" borderId="6" xfId="1" applyNumberFormat="1" applyFont="1" applyBorder="1" applyAlignment="1">
      <alignment horizontal="left" vertical="center" wrapText="1"/>
    </xf>
    <xf numFmtId="49" fontId="10" fillId="0" borderId="6" xfId="1" applyNumberFormat="1" applyFont="1" applyBorder="1" applyAlignment="1">
      <alignment horizontal="left" vertical="center"/>
    </xf>
    <xf numFmtId="39" fontId="10" fillId="0" borderId="6" xfId="1" applyNumberFormat="1" applyFont="1" applyBorder="1" applyAlignment="1">
      <alignment horizontal="right" vertical="center"/>
    </xf>
    <xf numFmtId="39" fontId="10" fillId="0" borderId="0" xfId="1" applyNumberFormat="1" applyFont="1" applyBorder="1" applyAlignment="1">
      <alignment horizontal="right" vertical="center"/>
    </xf>
    <xf numFmtId="10" fontId="4" fillId="0" borderId="7" xfId="2" applyNumberFormat="1" applyFont="1" applyBorder="1" applyAlignment="1">
      <alignment vertical="center"/>
    </xf>
    <xf numFmtId="10" fontId="4" fillId="0" borderId="7" xfId="1" applyNumberFormat="1" applyFont="1" applyBorder="1" applyAlignment="1">
      <alignment vertical="center"/>
    </xf>
    <xf numFmtId="49" fontId="8" fillId="0" borderId="2" xfId="1" applyNumberFormat="1" applyFont="1" applyBorder="1" applyAlignment="1">
      <alignment horizontal="left" vertical="center" wrapText="1"/>
    </xf>
    <xf numFmtId="49" fontId="10" fillId="0" borderId="2" xfId="1" applyNumberFormat="1" applyFont="1" applyBorder="1" applyAlignment="1">
      <alignment horizontal="left" vertical="center"/>
    </xf>
    <xf numFmtId="49" fontId="10" fillId="0" borderId="2" xfId="1" applyNumberFormat="1" applyFont="1" applyBorder="1" applyAlignment="1">
      <alignment horizontal="left" vertical="center" wrapText="1"/>
    </xf>
    <xf numFmtId="39" fontId="10" fillId="0" borderId="2" xfId="1" applyNumberFormat="1" applyFont="1" applyBorder="1" applyAlignment="1">
      <alignment horizontal="right" vertical="center"/>
    </xf>
  </cellXfs>
  <cellStyles count="3">
    <cellStyle name="百分比 2" xfId="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1"/>
  <sheetViews>
    <sheetView tabSelected="1" workbookViewId="0">
      <selection activeCell="A4" sqref="A4"/>
    </sheetView>
  </sheetViews>
  <sheetFormatPr defaultRowHeight="10.8"/>
  <cols>
    <col min="1" max="1" width="11.5546875" style="10" customWidth="1"/>
    <col min="2" max="2" width="8.88671875" style="10"/>
    <col min="3" max="3" width="48.44140625" style="10" customWidth="1"/>
    <col min="4" max="4" width="8.88671875" style="10"/>
    <col min="5" max="5" width="14.109375" style="10" bestFit="1" customWidth="1"/>
    <col min="6" max="6" width="13.21875" style="10" bestFit="1" customWidth="1"/>
    <col min="7" max="7" width="14.109375" style="10" bestFit="1" customWidth="1"/>
    <col min="8" max="9" width="8.88671875" style="10"/>
    <col min="10" max="10" width="15.109375" style="10" bestFit="1" customWidth="1"/>
    <col min="11" max="256" width="8.88671875" style="10"/>
    <col min="257" max="257" width="11.5546875" style="10" customWidth="1"/>
    <col min="258" max="258" width="8.88671875" style="10"/>
    <col min="259" max="259" width="48.44140625" style="10" customWidth="1"/>
    <col min="260" max="260" width="8.88671875" style="10"/>
    <col min="261" max="261" width="14.109375" style="10" bestFit="1" customWidth="1"/>
    <col min="262" max="262" width="13.21875" style="10" bestFit="1" customWidth="1"/>
    <col min="263" max="263" width="14.109375" style="10" bestFit="1" customWidth="1"/>
    <col min="264" max="265" width="8.88671875" style="10"/>
    <col min="266" max="266" width="15.109375" style="10" bestFit="1" customWidth="1"/>
    <col min="267" max="512" width="8.88671875" style="10"/>
    <col min="513" max="513" width="11.5546875" style="10" customWidth="1"/>
    <col min="514" max="514" width="8.88671875" style="10"/>
    <col min="515" max="515" width="48.44140625" style="10" customWidth="1"/>
    <col min="516" max="516" width="8.88671875" style="10"/>
    <col min="517" max="517" width="14.109375" style="10" bestFit="1" customWidth="1"/>
    <col min="518" max="518" width="13.21875" style="10" bestFit="1" customWidth="1"/>
    <col min="519" max="519" width="14.109375" style="10" bestFit="1" customWidth="1"/>
    <col min="520" max="521" width="8.88671875" style="10"/>
    <col min="522" max="522" width="15.109375" style="10" bestFit="1" customWidth="1"/>
    <col min="523" max="768" width="8.88671875" style="10"/>
    <col min="769" max="769" width="11.5546875" style="10" customWidth="1"/>
    <col min="770" max="770" width="8.88671875" style="10"/>
    <col min="771" max="771" width="48.44140625" style="10" customWidth="1"/>
    <col min="772" max="772" width="8.88671875" style="10"/>
    <col min="773" max="773" width="14.109375" style="10" bestFit="1" customWidth="1"/>
    <col min="774" max="774" width="13.21875" style="10" bestFit="1" customWidth="1"/>
    <col min="775" max="775" width="14.109375" style="10" bestFit="1" customWidth="1"/>
    <col min="776" max="777" width="8.88671875" style="10"/>
    <col min="778" max="778" width="15.109375" style="10" bestFit="1" customWidth="1"/>
    <col min="779" max="1024" width="8.88671875" style="10"/>
    <col min="1025" max="1025" width="11.5546875" style="10" customWidth="1"/>
    <col min="1026" max="1026" width="8.88671875" style="10"/>
    <col min="1027" max="1027" width="48.44140625" style="10" customWidth="1"/>
    <col min="1028" max="1028" width="8.88671875" style="10"/>
    <col min="1029" max="1029" width="14.109375" style="10" bestFit="1" customWidth="1"/>
    <col min="1030" max="1030" width="13.21875" style="10" bestFit="1" customWidth="1"/>
    <col min="1031" max="1031" width="14.109375" style="10" bestFit="1" customWidth="1"/>
    <col min="1032" max="1033" width="8.88671875" style="10"/>
    <col min="1034" max="1034" width="15.109375" style="10" bestFit="1" customWidth="1"/>
    <col min="1035" max="1280" width="8.88671875" style="10"/>
    <col min="1281" max="1281" width="11.5546875" style="10" customWidth="1"/>
    <col min="1282" max="1282" width="8.88671875" style="10"/>
    <col min="1283" max="1283" width="48.44140625" style="10" customWidth="1"/>
    <col min="1284" max="1284" width="8.88671875" style="10"/>
    <col min="1285" max="1285" width="14.109375" style="10" bestFit="1" customWidth="1"/>
    <col min="1286" max="1286" width="13.21875" style="10" bestFit="1" customWidth="1"/>
    <col min="1287" max="1287" width="14.109375" style="10" bestFit="1" customWidth="1"/>
    <col min="1288" max="1289" width="8.88671875" style="10"/>
    <col min="1290" max="1290" width="15.109375" style="10" bestFit="1" customWidth="1"/>
    <col min="1291" max="1536" width="8.88671875" style="10"/>
    <col min="1537" max="1537" width="11.5546875" style="10" customWidth="1"/>
    <col min="1538" max="1538" width="8.88671875" style="10"/>
    <col min="1539" max="1539" width="48.44140625" style="10" customWidth="1"/>
    <col min="1540" max="1540" width="8.88671875" style="10"/>
    <col min="1541" max="1541" width="14.109375" style="10" bestFit="1" customWidth="1"/>
    <col min="1542" max="1542" width="13.21875" style="10" bestFit="1" customWidth="1"/>
    <col min="1543" max="1543" width="14.109375" style="10" bestFit="1" customWidth="1"/>
    <col min="1544" max="1545" width="8.88671875" style="10"/>
    <col min="1546" max="1546" width="15.109375" style="10" bestFit="1" customWidth="1"/>
    <col min="1547" max="1792" width="8.88671875" style="10"/>
    <col min="1793" max="1793" width="11.5546875" style="10" customWidth="1"/>
    <col min="1794" max="1794" width="8.88671875" style="10"/>
    <col min="1795" max="1795" width="48.44140625" style="10" customWidth="1"/>
    <col min="1796" max="1796" width="8.88671875" style="10"/>
    <col min="1797" max="1797" width="14.109375" style="10" bestFit="1" customWidth="1"/>
    <col min="1798" max="1798" width="13.21875" style="10" bestFit="1" customWidth="1"/>
    <col min="1799" max="1799" width="14.109375" style="10" bestFit="1" customWidth="1"/>
    <col min="1800" max="1801" width="8.88671875" style="10"/>
    <col min="1802" max="1802" width="15.109375" style="10" bestFit="1" customWidth="1"/>
    <col min="1803" max="2048" width="8.88671875" style="10"/>
    <col min="2049" max="2049" width="11.5546875" style="10" customWidth="1"/>
    <col min="2050" max="2050" width="8.88671875" style="10"/>
    <col min="2051" max="2051" width="48.44140625" style="10" customWidth="1"/>
    <col min="2052" max="2052" width="8.88671875" style="10"/>
    <col min="2053" max="2053" width="14.109375" style="10" bestFit="1" customWidth="1"/>
    <col min="2054" max="2054" width="13.21875" style="10" bestFit="1" customWidth="1"/>
    <col min="2055" max="2055" width="14.109375" style="10" bestFit="1" customWidth="1"/>
    <col min="2056" max="2057" width="8.88671875" style="10"/>
    <col min="2058" max="2058" width="15.109375" style="10" bestFit="1" customWidth="1"/>
    <col min="2059" max="2304" width="8.88671875" style="10"/>
    <col min="2305" max="2305" width="11.5546875" style="10" customWidth="1"/>
    <col min="2306" max="2306" width="8.88671875" style="10"/>
    <col min="2307" max="2307" width="48.44140625" style="10" customWidth="1"/>
    <col min="2308" max="2308" width="8.88671875" style="10"/>
    <col min="2309" max="2309" width="14.109375" style="10" bestFit="1" customWidth="1"/>
    <col min="2310" max="2310" width="13.21875" style="10" bestFit="1" customWidth="1"/>
    <col min="2311" max="2311" width="14.109375" style="10" bestFit="1" customWidth="1"/>
    <col min="2312" max="2313" width="8.88671875" style="10"/>
    <col min="2314" max="2314" width="15.109375" style="10" bestFit="1" customWidth="1"/>
    <col min="2315" max="2560" width="8.88671875" style="10"/>
    <col min="2561" max="2561" width="11.5546875" style="10" customWidth="1"/>
    <col min="2562" max="2562" width="8.88671875" style="10"/>
    <col min="2563" max="2563" width="48.44140625" style="10" customWidth="1"/>
    <col min="2564" max="2564" width="8.88671875" style="10"/>
    <col min="2565" max="2565" width="14.109375" style="10" bestFit="1" customWidth="1"/>
    <col min="2566" max="2566" width="13.21875" style="10" bestFit="1" customWidth="1"/>
    <col min="2567" max="2567" width="14.109375" style="10" bestFit="1" customWidth="1"/>
    <col min="2568" max="2569" width="8.88671875" style="10"/>
    <col min="2570" max="2570" width="15.109375" style="10" bestFit="1" customWidth="1"/>
    <col min="2571" max="2816" width="8.88671875" style="10"/>
    <col min="2817" max="2817" width="11.5546875" style="10" customWidth="1"/>
    <col min="2818" max="2818" width="8.88671875" style="10"/>
    <col min="2819" max="2819" width="48.44140625" style="10" customWidth="1"/>
    <col min="2820" max="2820" width="8.88671875" style="10"/>
    <col min="2821" max="2821" width="14.109375" style="10" bestFit="1" customWidth="1"/>
    <col min="2822" max="2822" width="13.21875" style="10" bestFit="1" customWidth="1"/>
    <col min="2823" max="2823" width="14.109375" style="10" bestFit="1" customWidth="1"/>
    <col min="2824" max="2825" width="8.88671875" style="10"/>
    <col min="2826" max="2826" width="15.109375" style="10" bestFit="1" customWidth="1"/>
    <col min="2827" max="3072" width="8.88671875" style="10"/>
    <col min="3073" max="3073" width="11.5546875" style="10" customWidth="1"/>
    <col min="3074" max="3074" width="8.88671875" style="10"/>
    <col min="3075" max="3075" width="48.44140625" style="10" customWidth="1"/>
    <col min="3076" max="3076" width="8.88671875" style="10"/>
    <col min="3077" max="3077" width="14.109375" style="10" bestFit="1" customWidth="1"/>
    <col min="3078" max="3078" width="13.21875" style="10" bestFit="1" customWidth="1"/>
    <col min="3079" max="3079" width="14.109375" style="10" bestFit="1" customWidth="1"/>
    <col min="3080" max="3081" width="8.88671875" style="10"/>
    <col min="3082" max="3082" width="15.109375" style="10" bestFit="1" customWidth="1"/>
    <col min="3083" max="3328" width="8.88671875" style="10"/>
    <col min="3329" max="3329" width="11.5546875" style="10" customWidth="1"/>
    <col min="3330" max="3330" width="8.88671875" style="10"/>
    <col min="3331" max="3331" width="48.44140625" style="10" customWidth="1"/>
    <col min="3332" max="3332" width="8.88671875" style="10"/>
    <col min="3333" max="3333" width="14.109375" style="10" bestFit="1" customWidth="1"/>
    <col min="3334" max="3334" width="13.21875" style="10" bestFit="1" customWidth="1"/>
    <col min="3335" max="3335" width="14.109375" style="10" bestFit="1" customWidth="1"/>
    <col min="3336" max="3337" width="8.88671875" style="10"/>
    <col min="3338" max="3338" width="15.109375" style="10" bestFit="1" customWidth="1"/>
    <col min="3339" max="3584" width="8.88671875" style="10"/>
    <col min="3585" max="3585" width="11.5546875" style="10" customWidth="1"/>
    <col min="3586" max="3586" width="8.88671875" style="10"/>
    <col min="3587" max="3587" width="48.44140625" style="10" customWidth="1"/>
    <col min="3588" max="3588" width="8.88671875" style="10"/>
    <col min="3589" max="3589" width="14.109375" style="10" bestFit="1" customWidth="1"/>
    <col min="3590" max="3590" width="13.21875" style="10" bestFit="1" customWidth="1"/>
    <col min="3591" max="3591" width="14.109375" style="10" bestFit="1" customWidth="1"/>
    <col min="3592" max="3593" width="8.88671875" style="10"/>
    <col min="3594" max="3594" width="15.109375" style="10" bestFit="1" customWidth="1"/>
    <col min="3595" max="3840" width="8.88671875" style="10"/>
    <col min="3841" max="3841" width="11.5546875" style="10" customWidth="1"/>
    <col min="3842" max="3842" width="8.88671875" style="10"/>
    <col min="3843" max="3843" width="48.44140625" style="10" customWidth="1"/>
    <col min="3844" max="3844" width="8.88671875" style="10"/>
    <col min="3845" max="3845" width="14.109375" style="10" bestFit="1" customWidth="1"/>
    <col min="3846" max="3846" width="13.21875" style="10" bestFit="1" customWidth="1"/>
    <col min="3847" max="3847" width="14.109375" style="10" bestFit="1" customWidth="1"/>
    <col min="3848" max="3849" width="8.88671875" style="10"/>
    <col min="3850" max="3850" width="15.109375" style="10" bestFit="1" customWidth="1"/>
    <col min="3851" max="4096" width="8.88671875" style="10"/>
    <col min="4097" max="4097" width="11.5546875" style="10" customWidth="1"/>
    <col min="4098" max="4098" width="8.88671875" style="10"/>
    <col min="4099" max="4099" width="48.44140625" style="10" customWidth="1"/>
    <col min="4100" max="4100" width="8.88671875" style="10"/>
    <col min="4101" max="4101" width="14.109375" style="10" bestFit="1" customWidth="1"/>
    <col min="4102" max="4102" width="13.21875" style="10" bestFit="1" customWidth="1"/>
    <col min="4103" max="4103" width="14.109375" style="10" bestFit="1" customWidth="1"/>
    <col min="4104" max="4105" width="8.88671875" style="10"/>
    <col min="4106" max="4106" width="15.109375" style="10" bestFit="1" customWidth="1"/>
    <col min="4107" max="4352" width="8.88671875" style="10"/>
    <col min="4353" max="4353" width="11.5546875" style="10" customWidth="1"/>
    <col min="4354" max="4354" width="8.88671875" style="10"/>
    <col min="4355" max="4355" width="48.44140625" style="10" customWidth="1"/>
    <col min="4356" max="4356" width="8.88671875" style="10"/>
    <col min="4357" max="4357" width="14.109375" style="10" bestFit="1" customWidth="1"/>
    <col min="4358" max="4358" width="13.21875" style="10" bestFit="1" customWidth="1"/>
    <col min="4359" max="4359" width="14.109375" style="10" bestFit="1" customWidth="1"/>
    <col min="4360" max="4361" width="8.88671875" style="10"/>
    <col min="4362" max="4362" width="15.109375" style="10" bestFit="1" customWidth="1"/>
    <col min="4363" max="4608" width="8.88671875" style="10"/>
    <col min="4609" max="4609" width="11.5546875" style="10" customWidth="1"/>
    <col min="4610" max="4610" width="8.88671875" style="10"/>
    <col min="4611" max="4611" width="48.44140625" style="10" customWidth="1"/>
    <col min="4612" max="4612" width="8.88671875" style="10"/>
    <col min="4613" max="4613" width="14.109375" style="10" bestFit="1" customWidth="1"/>
    <col min="4614" max="4614" width="13.21875" style="10" bestFit="1" customWidth="1"/>
    <col min="4615" max="4615" width="14.109375" style="10" bestFit="1" customWidth="1"/>
    <col min="4616" max="4617" width="8.88671875" style="10"/>
    <col min="4618" max="4618" width="15.109375" style="10" bestFit="1" customWidth="1"/>
    <col min="4619" max="4864" width="8.88671875" style="10"/>
    <col min="4865" max="4865" width="11.5546875" style="10" customWidth="1"/>
    <col min="4866" max="4866" width="8.88671875" style="10"/>
    <col min="4867" max="4867" width="48.44140625" style="10" customWidth="1"/>
    <col min="4868" max="4868" width="8.88671875" style="10"/>
    <col min="4869" max="4869" width="14.109375" style="10" bestFit="1" customWidth="1"/>
    <col min="4870" max="4870" width="13.21875" style="10" bestFit="1" customWidth="1"/>
    <col min="4871" max="4871" width="14.109375" style="10" bestFit="1" customWidth="1"/>
    <col min="4872" max="4873" width="8.88671875" style="10"/>
    <col min="4874" max="4874" width="15.109375" style="10" bestFit="1" customWidth="1"/>
    <col min="4875" max="5120" width="8.88671875" style="10"/>
    <col min="5121" max="5121" width="11.5546875" style="10" customWidth="1"/>
    <col min="5122" max="5122" width="8.88671875" style="10"/>
    <col min="5123" max="5123" width="48.44140625" style="10" customWidth="1"/>
    <col min="5124" max="5124" width="8.88671875" style="10"/>
    <col min="5125" max="5125" width="14.109375" style="10" bestFit="1" customWidth="1"/>
    <col min="5126" max="5126" width="13.21875" style="10" bestFit="1" customWidth="1"/>
    <col min="5127" max="5127" width="14.109375" style="10" bestFit="1" customWidth="1"/>
    <col min="5128" max="5129" width="8.88671875" style="10"/>
    <col min="5130" max="5130" width="15.109375" style="10" bestFit="1" customWidth="1"/>
    <col min="5131" max="5376" width="8.88671875" style="10"/>
    <col min="5377" max="5377" width="11.5546875" style="10" customWidth="1"/>
    <col min="5378" max="5378" width="8.88671875" style="10"/>
    <col min="5379" max="5379" width="48.44140625" style="10" customWidth="1"/>
    <col min="5380" max="5380" width="8.88671875" style="10"/>
    <col min="5381" max="5381" width="14.109375" style="10" bestFit="1" customWidth="1"/>
    <col min="5382" max="5382" width="13.21875" style="10" bestFit="1" customWidth="1"/>
    <col min="5383" max="5383" width="14.109375" style="10" bestFit="1" customWidth="1"/>
    <col min="5384" max="5385" width="8.88671875" style="10"/>
    <col min="5386" max="5386" width="15.109375" style="10" bestFit="1" customWidth="1"/>
    <col min="5387" max="5632" width="8.88671875" style="10"/>
    <col min="5633" max="5633" width="11.5546875" style="10" customWidth="1"/>
    <col min="5634" max="5634" width="8.88671875" style="10"/>
    <col min="5635" max="5635" width="48.44140625" style="10" customWidth="1"/>
    <col min="5636" max="5636" width="8.88671875" style="10"/>
    <col min="5637" max="5637" width="14.109375" style="10" bestFit="1" customWidth="1"/>
    <col min="5638" max="5638" width="13.21875" style="10" bestFit="1" customWidth="1"/>
    <col min="5639" max="5639" width="14.109375" style="10" bestFit="1" customWidth="1"/>
    <col min="5640" max="5641" width="8.88671875" style="10"/>
    <col min="5642" max="5642" width="15.109375" style="10" bestFit="1" customWidth="1"/>
    <col min="5643" max="5888" width="8.88671875" style="10"/>
    <col min="5889" max="5889" width="11.5546875" style="10" customWidth="1"/>
    <col min="5890" max="5890" width="8.88671875" style="10"/>
    <col min="5891" max="5891" width="48.44140625" style="10" customWidth="1"/>
    <col min="5892" max="5892" width="8.88671875" style="10"/>
    <col min="5893" max="5893" width="14.109375" style="10" bestFit="1" customWidth="1"/>
    <col min="5894" max="5894" width="13.21875" style="10" bestFit="1" customWidth="1"/>
    <col min="5895" max="5895" width="14.109375" style="10" bestFit="1" customWidth="1"/>
    <col min="5896" max="5897" width="8.88671875" style="10"/>
    <col min="5898" max="5898" width="15.109375" style="10" bestFit="1" customWidth="1"/>
    <col min="5899" max="6144" width="8.88671875" style="10"/>
    <col min="6145" max="6145" width="11.5546875" style="10" customWidth="1"/>
    <col min="6146" max="6146" width="8.88671875" style="10"/>
    <col min="6147" max="6147" width="48.44140625" style="10" customWidth="1"/>
    <col min="6148" max="6148" width="8.88671875" style="10"/>
    <col min="6149" max="6149" width="14.109375" style="10" bestFit="1" customWidth="1"/>
    <col min="6150" max="6150" width="13.21875" style="10" bestFit="1" customWidth="1"/>
    <col min="6151" max="6151" width="14.109375" style="10" bestFit="1" customWidth="1"/>
    <col min="6152" max="6153" width="8.88671875" style="10"/>
    <col min="6154" max="6154" width="15.109375" style="10" bestFit="1" customWidth="1"/>
    <col min="6155" max="6400" width="8.88671875" style="10"/>
    <col min="6401" max="6401" width="11.5546875" style="10" customWidth="1"/>
    <col min="6402" max="6402" width="8.88671875" style="10"/>
    <col min="6403" max="6403" width="48.44140625" style="10" customWidth="1"/>
    <col min="6404" max="6404" width="8.88671875" style="10"/>
    <col min="6405" max="6405" width="14.109375" style="10" bestFit="1" customWidth="1"/>
    <col min="6406" max="6406" width="13.21875" style="10" bestFit="1" customWidth="1"/>
    <col min="6407" max="6407" width="14.109375" style="10" bestFit="1" customWidth="1"/>
    <col min="6408" max="6409" width="8.88671875" style="10"/>
    <col min="6410" max="6410" width="15.109375" style="10" bestFit="1" customWidth="1"/>
    <col min="6411" max="6656" width="8.88671875" style="10"/>
    <col min="6657" max="6657" width="11.5546875" style="10" customWidth="1"/>
    <col min="6658" max="6658" width="8.88671875" style="10"/>
    <col min="6659" max="6659" width="48.44140625" style="10" customWidth="1"/>
    <col min="6660" max="6660" width="8.88671875" style="10"/>
    <col min="6661" max="6661" width="14.109375" style="10" bestFit="1" customWidth="1"/>
    <col min="6662" max="6662" width="13.21875" style="10" bestFit="1" customWidth="1"/>
    <col min="6663" max="6663" width="14.109375" style="10" bestFit="1" customWidth="1"/>
    <col min="6664" max="6665" width="8.88671875" style="10"/>
    <col min="6666" max="6666" width="15.109375" style="10" bestFit="1" customWidth="1"/>
    <col min="6667" max="6912" width="8.88671875" style="10"/>
    <col min="6913" max="6913" width="11.5546875" style="10" customWidth="1"/>
    <col min="6914" max="6914" width="8.88671875" style="10"/>
    <col min="6915" max="6915" width="48.44140625" style="10" customWidth="1"/>
    <col min="6916" max="6916" width="8.88671875" style="10"/>
    <col min="6917" max="6917" width="14.109375" style="10" bestFit="1" customWidth="1"/>
    <col min="6918" max="6918" width="13.21875" style="10" bestFit="1" customWidth="1"/>
    <col min="6919" max="6919" width="14.109375" style="10" bestFit="1" customWidth="1"/>
    <col min="6920" max="6921" width="8.88671875" style="10"/>
    <col min="6922" max="6922" width="15.109375" style="10" bestFit="1" customWidth="1"/>
    <col min="6923" max="7168" width="8.88671875" style="10"/>
    <col min="7169" max="7169" width="11.5546875" style="10" customWidth="1"/>
    <col min="7170" max="7170" width="8.88671875" style="10"/>
    <col min="7171" max="7171" width="48.44140625" style="10" customWidth="1"/>
    <col min="7172" max="7172" width="8.88671875" style="10"/>
    <col min="7173" max="7173" width="14.109375" style="10" bestFit="1" customWidth="1"/>
    <col min="7174" max="7174" width="13.21875" style="10" bestFit="1" customWidth="1"/>
    <col min="7175" max="7175" width="14.109375" style="10" bestFit="1" customWidth="1"/>
    <col min="7176" max="7177" width="8.88671875" style="10"/>
    <col min="7178" max="7178" width="15.109375" style="10" bestFit="1" customWidth="1"/>
    <col min="7179" max="7424" width="8.88671875" style="10"/>
    <col min="7425" max="7425" width="11.5546875" style="10" customWidth="1"/>
    <col min="7426" max="7426" width="8.88671875" style="10"/>
    <col min="7427" max="7427" width="48.44140625" style="10" customWidth="1"/>
    <col min="7428" max="7428" width="8.88671875" style="10"/>
    <col min="7429" max="7429" width="14.109375" style="10" bestFit="1" customWidth="1"/>
    <col min="7430" max="7430" width="13.21875" style="10" bestFit="1" customWidth="1"/>
    <col min="7431" max="7431" width="14.109375" style="10" bestFit="1" customWidth="1"/>
    <col min="7432" max="7433" width="8.88671875" style="10"/>
    <col min="7434" max="7434" width="15.109375" style="10" bestFit="1" customWidth="1"/>
    <col min="7435" max="7680" width="8.88671875" style="10"/>
    <col min="7681" max="7681" width="11.5546875" style="10" customWidth="1"/>
    <col min="7682" max="7682" width="8.88671875" style="10"/>
    <col min="7683" max="7683" width="48.44140625" style="10" customWidth="1"/>
    <col min="7684" max="7684" width="8.88671875" style="10"/>
    <col min="7685" max="7685" width="14.109375" style="10" bestFit="1" customWidth="1"/>
    <col min="7686" max="7686" width="13.21875" style="10" bestFit="1" customWidth="1"/>
    <col min="7687" max="7687" width="14.109375" style="10" bestFit="1" customWidth="1"/>
    <col min="7688" max="7689" width="8.88671875" style="10"/>
    <col min="7690" max="7690" width="15.109375" style="10" bestFit="1" customWidth="1"/>
    <col min="7691" max="7936" width="8.88671875" style="10"/>
    <col min="7937" max="7937" width="11.5546875" style="10" customWidth="1"/>
    <col min="7938" max="7938" width="8.88671875" style="10"/>
    <col min="7939" max="7939" width="48.44140625" style="10" customWidth="1"/>
    <col min="7940" max="7940" width="8.88671875" style="10"/>
    <col min="7941" max="7941" width="14.109375" style="10" bestFit="1" customWidth="1"/>
    <col min="7942" max="7942" width="13.21875" style="10" bestFit="1" customWidth="1"/>
    <col min="7943" max="7943" width="14.109375" style="10" bestFit="1" customWidth="1"/>
    <col min="7944" max="7945" width="8.88671875" style="10"/>
    <col min="7946" max="7946" width="15.109375" style="10" bestFit="1" customWidth="1"/>
    <col min="7947" max="8192" width="8.88671875" style="10"/>
    <col min="8193" max="8193" width="11.5546875" style="10" customWidth="1"/>
    <col min="8194" max="8194" width="8.88671875" style="10"/>
    <col min="8195" max="8195" width="48.44140625" style="10" customWidth="1"/>
    <col min="8196" max="8196" width="8.88671875" style="10"/>
    <col min="8197" max="8197" width="14.109375" style="10" bestFit="1" customWidth="1"/>
    <col min="8198" max="8198" width="13.21875" style="10" bestFit="1" customWidth="1"/>
    <col min="8199" max="8199" width="14.109375" style="10" bestFit="1" customWidth="1"/>
    <col min="8200" max="8201" width="8.88671875" style="10"/>
    <col min="8202" max="8202" width="15.109375" style="10" bestFit="1" customWidth="1"/>
    <col min="8203" max="8448" width="8.88671875" style="10"/>
    <col min="8449" max="8449" width="11.5546875" style="10" customWidth="1"/>
    <col min="8450" max="8450" width="8.88671875" style="10"/>
    <col min="8451" max="8451" width="48.44140625" style="10" customWidth="1"/>
    <col min="8452" max="8452" width="8.88671875" style="10"/>
    <col min="8453" max="8453" width="14.109375" style="10" bestFit="1" customWidth="1"/>
    <col min="8454" max="8454" width="13.21875" style="10" bestFit="1" customWidth="1"/>
    <col min="8455" max="8455" width="14.109375" style="10" bestFit="1" customWidth="1"/>
    <col min="8456" max="8457" width="8.88671875" style="10"/>
    <col min="8458" max="8458" width="15.109375" style="10" bestFit="1" customWidth="1"/>
    <col min="8459" max="8704" width="8.88671875" style="10"/>
    <col min="8705" max="8705" width="11.5546875" style="10" customWidth="1"/>
    <col min="8706" max="8706" width="8.88671875" style="10"/>
    <col min="8707" max="8707" width="48.44140625" style="10" customWidth="1"/>
    <col min="8708" max="8708" width="8.88671875" style="10"/>
    <col min="8709" max="8709" width="14.109375" style="10" bestFit="1" customWidth="1"/>
    <col min="8710" max="8710" width="13.21875" style="10" bestFit="1" customWidth="1"/>
    <col min="8711" max="8711" width="14.109375" style="10" bestFit="1" customWidth="1"/>
    <col min="8712" max="8713" width="8.88671875" style="10"/>
    <col min="8714" max="8714" width="15.109375" style="10" bestFit="1" customWidth="1"/>
    <col min="8715" max="8960" width="8.88671875" style="10"/>
    <col min="8961" max="8961" width="11.5546875" style="10" customWidth="1"/>
    <col min="8962" max="8962" width="8.88671875" style="10"/>
    <col min="8963" max="8963" width="48.44140625" style="10" customWidth="1"/>
    <col min="8964" max="8964" width="8.88671875" style="10"/>
    <col min="8965" max="8965" width="14.109375" style="10" bestFit="1" customWidth="1"/>
    <col min="8966" max="8966" width="13.21875" style="10" bestFit="1" customWidth="1"/>
    <col min="8967" max="8967" width="14.109375" style="10" bestFit="1" customWidth="1"/>
    <col min="8968" max="8969" width="8.88671875" style="10"/>
    <col min="8970" max="8970" width="15.109375" style="10" bestFit="1" customWidth="1"/>
    <col min="8971" max="9216" width="8.88671875" style="10"/>
    <col min="9217" max="9217" width="11.5546875" style="10" customWidth="1"/>
    <col min="9218" max="9218" width="8.88671875" style="10"/>
    <col min="9219" max="9219" width="48.44140625" style="10" customWidth="1"/>
    <col min="9220" max="9220" width="8.88671875" style="10"/>
    <col min="9221" max="9221" width="14.109375" style="10" bestFit="1" customWidth="1"/>
    <col min="9222" max="9222" width="13.21875" style="10" bestFit="1" customWidth="1"/>
    <col min="9223" max="9223" width="14.109375" style="10" bestFit="1" customWidth="1"/>
    <col min="9224" max="9225" width="8.88671875" style="10"/>
    <col min="9226" max="9226" width="15.109375" style="10" bestFit="1" customWidth="1"/>
    <col min="9227" max="9472" width="8.88671875" style="10"/>
    <col min="9473" max="9473" width="11.5546875" style="10" customWidth="1"/>
    <col min="9474" max="9474" width="8.88671875" style="10"/>
    <col min="9475" max="9475" width="48.44140625" style="10" customWidth="1"/>
    <col min="9476" max="9476" width="8.88671875" style="10"/>
    <col min="9477" max="9477" width="14.109375" style="10" bestFit="1" customWidth="1"/>
    <col min="9478" max="9478" width="13.21875" style="10" bestFit="1" customWidth="1"/>
    <col min="9479" max="9479" width="14.109375" style="10" bestFit="1" customWidth="1"/>
    <col min="9480" max="9481" width="8.88671875" style="10"/>
    <col min="9482" max="9482" width="15.109375" style="10" bestFit="1" customWidth="1"/>
    <col min="9483" max="9728" width="8.88671875" style="10"/>
    <col min="9729" max="9729" width="11.5546875" style="10" customWidth="1"/>
    <col min="9730" max="9730" width="8.88671875" style="10"/>
    <col min="9731" max="9731" width="48.44140625" style="10" customWidth="1"/>
    <col min="9732" max="9732" width="8.88671875" style="10"/>
    <col min="9733" max="9733" width="14.109375" style="10" bestFit="1" customWidth="1"/>
    <col min="9734" max="9734" width="13.21875" style="10" bestFit="1" customWidth="1"/>
    <col min="9735" max="9735" width="14.109375" style="10" bestFit="1" customWidth="1"/>
    <col min="9736" max="9737" width="8.88671875" style="10"/>
    <col min="9738" max="9738" width="15.109375" style="10" bestFit="1" customWidth="1"/>
    <col min="9739" max="9984" width="8.88671875" style="10"/>
    <col min="9985" max="9985" width="11.5546875" style="10" customWidth="1"/>
    <col min="9986" max="9986" width="8.88671875" style="10"/>
    <col min="9987" max="9987" width="48.44140625" style="10" customWidth="1"/>
    <col min="9988" max="9988" width="8.88671875" style="10"/>
    <col min="9989" max="9989" width="14.109375" style="10" bestFit="1" customWidth="1"/>
    <col min="9990" max="9990" width="13.21875" style="10" bestFit="1" customWidth="1"/>
    <col min="9991" max="9991" width="14.109375" style="10" bestFit="1" customWidth="1"/>
    <col min="9992" max="9993" width="8.88671875" style="10"/>
    <col min="9994" max="9994" width="15.109375" style="10" bestFit="1" customWidth="1"/>
    <col min="9995" max="10240" width="8.88671875" style="10"/>
    <col min="10241" max="10241" width="11.5546875" style="10" customWidth="1"/>
    <col min="10242" max="10242" width="8.88671875" style="10"/>
    <col min="10243" max="10243" width="48.44140625" style="10" customWidth="1"/>
    <col min="10244" max="10244" width="8.88671875" style="10"/>
    <col min="10245" max="10245" width="14.109375" style="10" bestFit="1" customWidth="1"/>
    <col min="10246" max="10246" width="13.21875" style="10" bestFit="1" customWidth="1"/>
    <col min="10247" max="10247" width="14.109375" style="10" bestFit="1" customWidth="1"/>
    <col min="10248" max="10249" width="8.88671875" style="10"/>
    <col min="10250" max="10250" width="15.109375" style="10" bestFit="1" customWidth="1"/>
    <col min="10251" max="10496" width="8.88671875" style="10"/>
    <col min="10497" max="10497" width="11.5546875" style="10" customWidth="1"/>
    <col min="10498" max="10498" width="8.88671875" style="10"/>
    <col min="10499" max="10499" width="48.44140625" style="10" customWidth="1"/>
    <col min="10500" max="10500" width="8.88671875" style="10"/>
    <col min="10501" max="10501" width="14.109375" style="10" bestFit="1" customWidth="1"/>
    <col min="10502" max="10502" width="13.21875" style="10" bestFit="1" customWidth="1"/>
    <col min="10503" max="10503" width="14.109375" style="10" bestFit="1" customWidth="1"/>
    <col min="10504" max="10505" width="8.88671875" style="10"/>
    <col min="10506" max="10506" width="15.109375" style="10" bestFit="1" customWidth="1"/>
    <col min="10507" max="10752" width="8.88671875" style="10"/>
    <col min="10753" max="10753" width="11.5546875" style="10" customWidth="1"/>
    <col min="10754" max="10754" width="8.88671875" style="10"/>
    <col min="10755" max="10755" width="48.44140625" style="10" customWidth="1"/>
    <col min="10756" max="10756" width="8.88671875" style="10"/>
    <col min="10757" max="10757" width="14.109375" style="10" bestFit="1" customWidth="1"/>
    <col min="10758" max="10758" width="13.21875" style="10" bestFit="1" customWidth="1"/>
    <col min="10759" max="10759" width="14.109375" style="10" bestFit="1" customWidth="1"/>
    <col min="10760" max="10761" width="8.88671875" style="10"/>
    <col min="10762" max="10762" width="15.109375" style="10" bestFit="1" customWidth="1"/>
    <col min="10763" max="11008" width="8.88671875" style="10"/>
    <col min="11009" max="11009" width="11.5546875" style="10" customWidth="1"/>
    <col min="11010" max="11010" width="8.88671875" style="10"/>
    <col min="11011" max="11011" width="48.44140625" style="10" customWidth="1"/>
    <col min="11012" max="11012" width="8.88671875" style="10"/>
    <col min="11013" max="11013" width="14.109375" style="10" bestFit="1" customWidth="1"/>
    <col min="11014" max="11014" width="13.21875" style="10" bestFit="1" customWidth="1"/>
    <col min="11015" max="11015" width="14.109375" style="10" bestFit="1" customWidth="1"/>
    <col min="11016" max="11017" width="8.88671875" style="10"/>
    <col min="11018" max="11018" width="15.109375" style="10" bestFit="1" customWidth="1"/>
    <col min="11019" max="11264" width="8.88671875" style="10"/>
    <col min="11265" max="11265" width="11.5546875" style="10" customWidth="1"/>
    <col min="11266" max="11266" width="8.88671875" style="10"/>
    <col min="11267" max="11267" width="48.44140625" style="10" customWidth="1"/>
    <col min="11268" max="11268" width="8.88671875" style="10"/>
    <col min="11269" max="11269" width="14.109375" style="10" bestFit="1" customWidth="1"/>
    <col min="11270" max="11270" width="13.21875" style="10" bestFit="1" customWidth="1"/>
    <col min="11271" max="11271" width="14.109375" style="10" bestFit="1" customWidth="1"/>
    <col min="11272" max="11273" width="8.88671875" style="10"/>
    <col min="11274" max="11274" width="15.109375" style="10" bestFit="1" customWidth="1"/>
    <col min="11275" max="11520" width="8.88671875" style="10"/>
    <col min="11521" max="11521" width="11.5546875" style="10" customWidth="1"/>
    <col min="11522" max="11522" width="8.88671875" style="10"/>
    <col min="11523" max="11523" width="48.44140625" style="10" customWidth="1"/>
    <col min="11524" max="11524" width="8.88671875" style="10"/>
    <col min="11525" max="11525" width="14.109375" style="10" bestFit="1" customWidth="1"/>
    <col min="11526" max="11526" width="13.21875" style="10" bestFit="1" customWidth="1"/>
    <col min="11527" max="11527" width="14.109375" style="10" bestFit="1" customWidth="1"/>
    <col min="11528" max="11529" width="8.88671875" style="10"/>
    <col min="11530" max="11530" width="15.109375" style="10" bestFit="1" customWidth="1"/>
    <col min="11531" max="11776" width="8.88671875" style="10"/>
    <col min="11777" max="11777" width="11.5546875" style="10" customWidth="1"/>
    <col min="11778" max="11778" width="8.88671875" style="10"/>
    <col min="11779" max="11779" width="48.44140625" style="10" customWidth="1"/>
    <col min="11780" max="11780" width="8.88671875" style="10"/>
    <col min="11781" max="11781" width="14.109375" style="10" bestFit="1" customWidth="1"/>
    <col min="11782" max="11782" width="13.21875" style="10" bestFit="1" customWidth="1"/>
    <col min="11783" max="11783" width="14.109375" style="10" bestFit="1" customWidth="1"/>
    <col min="11784" max="11785" width="8.88671875" style="10"/>
    <col min="11786" max="11786" width="15.109375" style="10" bestFit="1" customWidth="1"/>
    <col min="11787" max="12032" width="8.88671875" style="10"/>
    <col min="12033" max="12033" width="11.5546875" style="10" customWidth="1"/>
    <col min="12034" max="12034" width="8.88671875" style="10"/>
    <col min="12035" max="12035" width="48.44140625" style="10" customWidth="1"/>
    <col min="12036" max="12036" width="8.88671875" style="10"/>
    <col min="12037" max="12037" width="14.109375" style="10" bestFit="1" customWidth="1"/>
    <col min="12038" max="12038" width="13.21875" style="10" bestFit="1" customWidth="1"/>
    <col min="12039" max="12039" width="14.109375" style="10" bestFit="1" customWidth="1"/>
    <col min="12040" max="12041" width="8.88671875" style="10"/>
    <col min="12042" max="12042" width="15.109375" style="10" bestFit="1" customWidth="1"/>
    <col min="12043" max="12288" width="8.88671875" style="10"/>
    <col min="12289" max="12289" width="11.5546875" style="10" customWidth="1"/>
    <col min="12290" max="12290" width="8.88671875" style="10"/>
    <col min="12291" max="12291" width="48.44140625" style="10" customWidth="1"/>
    <col min="12292" max="12292" width="8.88671875" style="10"/>
    <col min="12293" max="12293" width="14.109375" style="10" bestFit="1" customWidth="1"/>
    <col min="12294" max="12294" width="13.21875" style="10" bestFit="1" customWidth="1"/>
    <col min="12295" max="12295" width="14.109375" style="10" bestFit="1" customWidth="1"/>
    <col min="12296" max="12297" width="8.88671875" style="10"/>
    <col min="12298" max="12298" width="15.109375" style="10" bestFit="1" customWidth="1"/>
    <col min="12299" max="12544" width="8.88671875" style="10"/>
    <col min="12545" max="12545" width="11.5546875" style="10" customWidth="1"/>
    <col min="12546" max="12546" width="8.88671875" style="10"/>
    <col min="12547" max="12547" width="48.44140625" style="10" customWidth="1"/>
    <col min="12548" max="12548" width="8.88671875" style="10"/>
    <col min="12549" max="12549" width="14.109375" style="10" bestFit="1" customWidth="1"/>
    <col min="12550" max="12550" width="13.21875" style="10" bestFit="1" customWidth="1"/>
    <col min="12551" max="12551" width="14.109375" style="10" bestFit="1" customWidth="1"/>
    <col min="12552" max="12553" width="8.88671875" style="10"/>
    <col min="12554" max="12554" width="15.109375" style="10" bestFit="1" customWidth="1"/>
    <col min="12555" max="12800" width="8.88671875" style="10"/>
    <col min="12801" max="12801" width="11.5546875" style="10" customWidth="1"/>
    <col min="12802" max="12802" width="8.88671875" style="10"/>
    <col min="12803" max="12803" width="48.44140625" style="10" customWidth="1"/>
    <col min="12804" max="12804" width="8.88671875" style="10"/>
    <col min="12805" max="12805" width="14.109375" style="10" bestFit="1" customWidth="1"/>
    <col min="12806" max="12806" width="13.21875" style="10" bestFit="1" customWidth="1"/>
    <col min="12807" max="12807" width="14.109375" style="10" bestFit="1" customWidth="1"/>
    <col min="12808" max="12809" width="8.88671875" style="10"/>
    <col min="12810" max="12810" width="15.109375" style="10" bestFit="1" customWidth="1"/>
    <col min="12811" max="13056" width="8.88671875" style="10"/>
    <col min="13057" max="13057" width="11.5546875" style="10" customWidth="1"/>
    <col min="13058" max="13058" width="8.88671875" style="10"/>
    <col min="13059" max="13059" width="48.44140625" style="10" customWidth="1"/>
    <col min="13060" max="13060" width="8.88671875" style="10"/>
    <col min="13061" max="13061" width="14.109375" style="10" bestFit="1" customWidth="1"/>
    <col min="13062" max="13062" width="13.21875" style="10" bestFit="1" customWidth="1"/>
    <col min="13063" max="13063" width="14.109375" style="10" bestFit="1" customWidth="1"/>
    <col min="13064" max="13065" width="8.88671875" style="10"/>
    <col min="13066" max="13066" width="15.109375" style="10" bestFit="1" customWidth="1"/>
    <col min="13067" max="13312" width="8.88671875" style="10"/>
    <col min="13313" max="13313" width="11.5546875" style="10" customWidth="1"/>
    <col min="13314" max="13314" width="8.88671875" style="10"/>
    <col min="13315" max="13315" width="48.44140625" style="10" customWidth="1"/>
    <col min="13316" max="13316" width="8.88671875" style="10"/>
    <col min="13317" max="13317" width="14.109375" style="10" bestFit="1" customWidth="1"/>
    <col min="13318" max="13318" width="13.21875" style="10" bestFit="1" customWidth="1"/>
    <col min="13319" max="13319" width="14.109375" style="10" bestFit="1" customWidth="1"/>
    <col min="13320" max="13321" width="8.88671875" style="10"/>
    <col min="13322" max="13322" width="15.109375" style="10" bestFit="1" customWidth="1"/>
    <col min="13323" max="13568" width="8.88671875" style="10"/>
    <col min="13569" max="13569" width="11.5546875" style="10" customWidth="1"/>
    <col min="13570" max="13570" width="8.88671875" style="10"/>
    <col min="13571" max="13571" width="48.44140625" style="10" customWidth="1"/>
    <col min="13572" max="13572" width="8.88671875" style="10"/>
    <col min="13573" max="13573" width="14.109375" style="10" bestFit="1" customWidth="1"/>
    <col min="13574" max="13574" width="13.21875" style="10" bestFit="1" customWidth="1"/>
    <col min="13575" max="13575" width="14.109375" style="10" bestFit="1" customWidth="1"/>
    <col min="13576" max="13577" width="8.88671875" style="10"/>
    <col min="13578" max="13578" width="15.109375" style="10" bestFit="1" customWidth="1"/>
    <col min="13579" max="13824" width="8.88671875" style="10"/>
    <col min="13825" max="13825" width="11.5546875" style="10" customWidth="1"/>
    <col min="13826" max="13826" width="8.88671875" style="10"/>
    <col min="13827" max="13827" width="48.44140625" style="10" customWidth="1"/>
    <col min="13828" max="13828" width="8.88671875" style="10"/>
    <col min="13829" max="13829" width="14.109375" style="10" bestFit="1" customWidth="1"/>
    <col min="13830" max="13830" width="13.21875" style="10" bestFit="1" customWidth="1"/>
    <col min="13831" max="13831" width="14.109375" style="10" bestFit="1" customWidth="1"/>
    <col min="13832" max="13833" width="8.88671875" style="10"/>
    <col min="13834" max="13834" width="15.109375" style="10" bestFit="1" customWidth="1"/>
    <col min="13835" max="14080" width="8.88671875" style="10"/>
    <col min="14081" max="14081" width="11.5546875" style="10" customWidth="1"/>
    <col min="14082" max="14082" width="8.88671875" style="10"/>
    <col min="14083" max="14083" width="48.44140625" style="10" customWidth="1"/>
    <col min="14084" max="14084" width="8.88671875" style="10"/>
    <col min="14085" max="14085" width="14.109375" style="10" bestFit="1" customWidth="1"/>
    <col min="14086" max="14086" width="13.21875" style="10" bestFit="1" customWidth="1"/>
    <col min="14087" max="14087" width="14.109375" style="10" bestFit="1" customWidth="1"/>
    <col min="14088" max="14089" width="8.88671875" style="10"/>
    <col min="14090" max="14090" width="15.109375" style="10" bestFit="1" customWidth="1"/>
    <col min="14091" max="14336" width="8.88671875" style="10"/>
    <col min="14337" max="14337" width="11.5546875" style="10" customWidth="1"/>
    <col min="14338" max="14338" width="8.88671875" style="10"/>
    <col min="14339" max="14339" width="48.44140625" style="10" customWidth="1"/>
    <col min="14340" max="14340" width="8.88671875" style="10"/>
    <col min="14341" max="14341" width="14.109375" style="10" bestFit="1" customWidth="1"/>
    <col min="14342" max="14342" width="13.21875" style="10" bestFit="1" customWidth="1"/>
    <col min="14343" max="14343" width="14.109375" style="10" bestFit="1" customWidth="1"/>
    <col min="14344" max="14345" width="8.88671875" style="10"/>
    <col min="14346" max="14346" width="15.109375" style="10" bestFit="1" customWidth="1"/>
    <col min="14347" max="14592" width="8.88671875" style="10"/>
    <col min="14593" max="14593" width="11.5546875" style="10" customWidth="1"/>
    <col min="14594" max="14594" width="8.88671875" style="10"/>
    <col min="14595" max="14595" width="48.44140625" style="10" customWidth="1"/>
    <col min="14596" max="14596" width="8.88671875" style="10"/>
    <col min="14597" max="14597" width="14.109375" style="10" bestFit="1" customWidth="1"/>
    <col min="14598" max="14598" width="13.21875" style="10" bestFit="1" customWidth="1"/>
    <col min="14599" max="14599" width="14.109375" style="10" bestFit="1" customWidth="1"/>
    <col min="14600" max="14601" width="8.88671875" style="10"/>
    <col min="14602" max="14602" width="15.109375" style="10" bestFit="1" customWidth="1"/>
    <col min="14603" max="14848" width="8.88671875" style="10"/>
    <col min="14849" max="14849" width="11.5546875" style="10" customWidth="1"/>
    <col min="14850" max="14850" width="8.88671875" style="10"/>
    <col min="14851" max="14851" width="48.44140625" style="10" customWidth="1"/>
    <col min="14852" max="14852" width="8.88671875" style="10"/>
    <col min="14853" max="14853" width="14.109375" style="10" bestFit="1" customWidth="1"/>
    <col min="14854" max="14854" width="13.21875" style="10" bestFit="1" customWidth="1"/>
    <col min="14855" max="14855" width="14.109375" style="10" bestFit="1" customWidth="1"/>
    <col min="14856" max="14857" width="8.88671875" style="10"/>
    <col min="14858" max="14858" width="15.109375" style="10" bestFit="1" customWidth="1"/>
    <col min="14859" max="15104" width="8.88671875" style="10"/>
    <col min="15105" max="15105" width="11.5546875" style="10" customWidth="1"/>
    <col min="15106" max="15106" width="8.88671875" style="10"/>
    <col min="15107" max="15107" width="48.44140625" style="10" customWidth="1"/>
    <col min="15108" max="15108" width="8.88671875" style="10"/>
    <col min="15109" max="15109" width="14.109375" style="10" bestFit="1" customWidth="1"/>
    <col min="15110" max="15110" width="13.21875" style="10" bestFit="1" customWidth="1"/>
    <col min="15111" max="15111" width="14.109375" style="10" bestFit="1" customWidth="1"/>
    <col min="15112" max="15113" width="8.88671875" style="10"/>
    <col min="15114" max="15114" width="15.109375" style="10" bestFit="1" customWidth="1"/>
    <col min="15115" max="15360" width="8.88671875" style="10"/>
    <col min="15361" max="15361" width="11.5546875" style="10" customWidth="1"/>
    <col min="15362" max="15362" width="8.88671875" style="10"/>
    <col min="15363" max="15363" width="48.44140625" style="10" customWidth="1"/>
    <col min="15364" max="15364" width="8.88671875" style="10"/>
    <col min="15365" max="15365" width="14.109375" style="10" bestFit="1" customWidth="1"/>
    <col min="15366" max="15366" width="13.21875" style="10" bestFit="1" customWidth="1"/>
    <col min="15367" max="15367" width="14.109375" style="10" bestFit="1" customWidth="1"/>
    <col min="15368" max="15369" width="8.88671875" style="10"/>
    <col min="15370" max="15370" width="15.109375" style="10" bestFit="1" customWidth="1"/>
    <col min="15371" max="15616" width="8.88671875" style="10"/>
    <col min="15617" max="15617" width="11.5546875" style="10" customWidth="1"/>
    <col min="15618" max="15618" width="8.88671875" style="10"/>
    <col min="15619" max="15619" width="48.44140625" style="10" customWidth="1"/>
    <col min="15620" max="15620" width="8.88671875" style="10"/>
    <col min="15621" max="15621" width="14.109375" style="10" bestFit="1" customWidth="1"/>
    <col min="15622" max="15622" width="13.21875" style="10" bestFit="1" customWidth="1"/>
    <col min="15623" max="15623" width="14.109375" style="10" bestFit="1" customWidth="1"/>
    <col min="15624" max="15625" width="8.88671875" style="10"/>
    <col min="15626" max="15626" width="15.109375" style="10" bestFit="1" customWidth="1"/>
    <col min="15627" max="15872" width="8.88671875" style="10"/>
    <col min="15873" max="15873" width="11.5546875" style="10" customWidth="1"/>
    <col min="15874" max="15874" width="8.88671875" style="10"/>
    <col min="15875" max="15875" width="48.44140625" style="10" customWidth="1"/>
    <col min="15876" max="15876" width="8.88671875" style="10"/>
    <col min="15877" max="15877" width="14.109375" style="10" bestFit="1" customWidth="1"/>
    <col min="15878" max="15878" width="13.21875" style="10" bestFit="1" customWidth="1"/>
    <col min="15879" max="15879" width="14.109375" style="10" bestFit="1" customWidth="1"/>
    <col min="15880" max="15881" width="8.88671875" style="10"/>
    <col min="15882" max="15882" width="15.109375" style="10" bestFit="1" customWidth="1"/>
    <col min="15883" max="16128" width="8.88671875" style="10"/>
    <col min="16129" max="16129" width="11.5546875" style="10" customWidth="1"/>
    <col min="16130" max="16130" width="8.88671875" style="10"/>
    <col min="16131" max="16131" width="48.44140625" style="10" customWidth="1"/>
    <col min="16132" max="16132" width="8.88671875" style="10"/>
    <col min="16133" max="16133" width="14.109375" style="10" bestFit="1" customWidth="1"/>
    <col min="16134" max="16134" width="13.21875" style="10" bestFit="1" customWidth="1"/>
    <col min="16135" max="16135" width="14.109375" style="10" bestFit="1" customWidth="1"/>
    <col min="16136" max="16137" width="8.88671875" style="10"/>
    <col min="16138" max="16138" width="15.109375" style="10" bestFit="1" customWidth="1"/>
    <col min="16139" max="16384" width="8.88671875" style="10"/>
  </cols>
  <sheetData>
    <row r="1" spans="1:10" s="2" customFormat="1" ht="25.8" customHeight="1">
      <c r="A1" s="1" t="s">
        <v>0</v>
      </c>
      <c r="B1" s="1"/>
      <c r="C1" s="1"/>
      <c r="D1" s="1"/>
      <c r="E1" s="1"/>
      <c r="F1" s="1"/>
      <c r="G1" s="1"/>
      <c r="H1" s="1"/>
      <c r="I1" s="1"/>
    </row>
    <row r="2" spans="1:10" s="2" customFormat="1" ht="16.8" customHeight="1">
      <c r="A2" s="3"/>
      <c r="B2" s="3"/>
      <c r="C2" s="3"/>
      <c r="D2" s="3"/>
      <c r="E2" s="3"/>
      <c r="F2" s="3"/>
      <c r="G2" s="3"/>
      <c r="H2" s="4"/>
      <c r="I2" s="3"/>
      <c r="J2" s="4" t="s">
        <v>1</v>
      </c>
    </row>
    <row r="3" spans="1:10" ht="19.2" customHeight="1">
      <c r="A3" s="5" t="s">
        <v>2</v>
      </c>
      <c r="B3" s="6" t="s">
        <v>3</v>
      </c>
      <c r="C3" s="5" t="s">
        <v>4</v>
      </c>
      <c r="D3" s="7" t="s">
        <v>5</v>
      </c>
      <c r="E3" s="6" t="s">
        <v>6</v>
      </c>
      <c r="F3" s="6" t="s">
        <v>7</v>
      </c>
      <c r="G3" s="6" t="s">
        <v>8</v>
      </c>
      <c r="H3" s="8" t="s">
        <v>9</v>
      </c>
      <c r="I3" s="9" t="s">
        <v>10</v>
      </c>
      <c r="J3" s="9" t="s">
        <v>11</v>
      </c>
    </row>
    <row r="4" spans="1:10" ht="32.4">
      <c r="A4" s="11" t="s">
        <v>12</v>
      </c>
      <c r="B4" s="12" t="s">
        <v>13</v>
      </c>
      <c r="C4" s="11" t="s">
        <v>14</v>
      </c>
      <c r="D4" s="12" t="s">
        <v>15</v>
      </c>
      <c r="E4" s="13">
        <v>7000000</v>
      </c>
      <c r="F4" s="13">
        <v>1431212.55</v>
      </c>
      <c r="G4" s="14">
        <v>5568787.4500000002</v>
      </c>
      <c r="H4" s="15">
        <f>F4/E4</f>
        <v>0.20445893571428572</v>
      </c>
      <c r="I4" s="16">
        <v>0.66669999999999996</v>
      </c>
      <c r="J4" s="16">
        <f>H4-I4</f>
        <v>-0.46224106428571421</v>
      </c>
    </row>
    <row r="5" spans="1:10" ht="32.4">
      <c r="A5" s="17" t="s">
        <v>16</v>
      </c>
      <c r="B5" s="12"/>
      <c r="C5" s="11"/>
      <c r="D5" s="12"/>
      <c r="E5" s="13">
        <f>SUBTOTAL(9,E4:E4)</f>
        <v>7000000</v>
      </c>
      <c r="F5" s="13">
        <f>SUBTOTAL(9,F4:F4)</f>
        <v>1431212.55</v>
      </c>
      <c r="G5" s="14">
        <f>SUBTOTAL(9,G4:G4)</f>
        <v>5568787.4500000002</v>
      </c>
      <c r="H5" s="18">
        <f>F5/E5</f>
        <v>0.20445893571428572</v>
      </c>
      <c r="I5" s="19">
        <v>0.66669999999999996</v>
      </c>
      <c r="J5" s="19">
        <f>H5-I5</f>
        <v>-0.46224106428571421</v>
      </c>
    </row>
    <row r="6" spans="1:10" ht="32.4">
      <c r="A6" s="11" t="s">
        <v>17</v>
      </c>
      <c r="B6" s="12" t="s">
        <v>18</v>
      </c>
      <c r="C6" s="11" t="s">
        <v>19</v>
      </c>
      <c r="D6" s="12" t="s">
        <v>20</v>
      </c>
      <c r="E6" s="13">
        <v>120000</v>
      </c>
      <c r="F6" s="13">
        <v>0</v>
      </c>
      <c r="G6" s="14">
        <v>120000</v>
      </c>
      <c r="H6" s="18">
        <f t="shared" ref="H6:H69" si="0">F6/E6</f>
        <v>0</v>
      </c>
      <c r="I6" s="19">
        <v>0.66669999999999996</v>
      </c>
      <c r="J6" s="19">
        <f t="shared" ref="J6:J69" si="1">H6-I6</f>
        <v>-0.66669999999999996</v>
      </c>
    </row>
    <row r="7" spans="1:10" ht="32.4">
      <c r="A7" s="11" t="s">
        <v>17</v>
      </c>
      <c r="B7" s="12" t="s">
        <v>21</v>
      </c>
      <c r="C7" s="11" t="s">
        <v>22</v>
      </c>
      <c r="D7" s="12" t="s">
        <v>20</v>
      </c>
      <c r="E7" s="13">
        <v>75456772</v>
      </c>
      <c r="F7" s="13">
        <v>41576338.619999997</v>
      </c>
      <c r="G7" s="14">
        <v>33880433.380000003</v>
      </c>
      <c r="H7" s="18">
        <f t="shared" si="0"/>
        <v>0.55099545763765245</v>
      </c>
      <c r="I7" s="19">
        <v>0.66669999999999996</v>
      </c>
      <c r="J7" s="19">
        <f t="shared" si="1"/>
        <v>-0.11570454236234751</v>
      </c>
    </row>
    <row r="8" spans="1:10" ht="32.4">
      <c r="A8" s="11" t="s">
        <v>17</v>
      </c>
      <c r="B8" s="12" t="s">
        <v>23</v>
      </c>
      <c r="C8" s="11" t="s">
        <v>24</v>
      </c>
      <c r="D8" s="12" t="s">
        <v>20</v>
      </c>
      <c r="E8" s="13">
        <v>800000</v>
      </c>
      <c r="F8" s="13">
        <v>0</v>
      </c>
      <c r="G8" s="14">
        <v>800000</v>
      </c>
      <c r="H8" s="18">
        <f t="shared" si="0"/>
        <v>0</v>
      </c>
      <c r="I8" s="19">
        <v>0.66669999999999996</v>
      </c>
      <c r="J8" s="19">
        <f t="shared" si="1"/>
        <v>-0.66669999999999996</v>
      </c>
    </row>
    <row r="9" spans="1:10" ht="32.4">
      <c r="A9" s="20" t="s">
        <v>25</v>
      </c>
      <c r="B9" s="12"/>
      <c r="C9" s="11"/>
      <c r="D9" s="12"/>
      <c r="E9" s="13">
        <f>SUBTOTAL(9,E6:E8)</f>
        <v>76376772</v>
      </c>
      <c r="F9" s="13">
        <f>SUBTOTAL(9,F6:F8)</f>
        <v>41576338.619999997</v>
      </c>
      <c r="G9" s="14">
        <f>SUBTOTAL(9,G6:G8)</f>
        <v>34800433.380000003</v>
      </c>
      <c r="H9" s="18">
        <f>F9/E9</f>
        <v>0.54435841593305356</v>
      </c>
      <c r="I9" s="19">
        <v>0.66669999999999996</v>
      </c>
      <c r="J9" s="19">
        <f>H9-I9</f>
        <v>-0.1223415840669464</v>
      </c>
    </row>
    <row r="10" spans="1:10" ht="32.4">
      <c r="A10" s="11" t="s">
        <v>26</v>
      </c>
      <c r="B10" s="12" t="s">
        <v>27</v>
      </c>
      <c r="C10" s="11" t="s">
        <v>28</v>
      </c>
      <c r="D10" s="12" t="s">
        <v>29</v>
      </c>
      <c r="E10" s="13">
        <v>3100000</v>
      </c>
      <c r="F10" s="13">
        <v>99468.800000000003</v>
      </c>
      <c r="G10" s="14">
        <v>3000531.2</v>
      </c>
      <c r="H10" s="18">
        <f t="shared" si="0"/>
        <v>3.2086709677419355E-2</v>
      </c>
      <c r="I10" s="19">
        <v>0.66669999999999996</v>
      </c>
      <c r="J10" s="19">
        <f t="shared" si="1"/>
        <v>-0.63461329032258063</v>
      </c>
    </row>
    <row r="11" spans="1:10" ht="43.2">
      <c r="A11" s="20" t="s">
        <v>30</v>
      </c>
      <c r="B11" s="12"/>
      <c r="C11" s="11"/>
      <c r="D11" s="12"/>
      <c r="E11" s="13">
        <f>SUBTOTAL(9,E10:E10)</f>
        <v>3100000</v>
      </c>
      <c r="F11" s="13">
        <f>SUBTOTAL(9,F10:F10)</f>
        <v>99468.800000000003</v>
      </c>
      <c r="G11" s="14">
        <f>SUBTOTAL(9,G10:G10)</f>
        <v>3000531.2</v>
      </c>
      <c r="H11" s="18">
        <f>F11/E11</f>
        <v>3.2086709677419355E-2</v>
      </c>
      <c r="I11" s="19">
        <v>0.66669999999999996</v>
      </c>
      <c r="J11" s="19">
        <f>H11-I11</f>
        <v>-0.63461329032258063</v>
      </c>
    </row>
    <row r="12" spans="1:10" ht="21.6">
      <c r="A12" s="11" t="s">
        <v>31</v>
      </c>
      <c r="B12" s="12" t="s">
        <v>32</v>
      </c>
      <c r="C12" s="11" t="s">
        <v>33</v>
      </c>
      <c r="D12" s="12" t="s">
        <v>34</v>
      </c>
      <c r="E12" s="13">
        <v>11790000</v>
      </c>
      <c r="F12" s="13">
        <v>787378.56</v>
      </c>
      <c r="G12" s="14">
        <v>11002621.439999999</v>
      </c>
      <c r="H12" s="18">
        <f t="shared" si="0"/>
        <v>6.6783592875318071E-2</v>
      </c>
      <c r="I12" s="19">
        <v>0.66669999999999996</v>
      </c>
      <c r="J12" s="19">
        <f t="shared" si="1"/>
        <v>-0.59991640712468186</v>
      </c>
    </row>
    <row r="13" spans="1:10" ht="21.6">
      <c r="A13" s="11" t="s">
        <v>31</v>
      </c>
      <c r="B13" s="12" t="s">
        <v>35</v>
      </c>
      <c r="C13" s="11" t="s">
        <v>36</v>
      </c>
      <c r="D13" s="12" t="s">
        <v>34</v>
      </c>
      <c r="E13" s="13">
        <v>1000000</v>
      </c>
      <c r="F13" s="13">
        <v>190808.66</v>
      </c>
      <c r="G13" s="14">
        <v>809191.34</v>
      </c>
      <c r="H13" s="18">
        <f t="shared" si="0"/>
        <v>0.19080865999999999</v>
      </c>
      <c r="I13" s="19">
        <v>0.66669999999999996</v>
      </c>
      <c r="J13" s="19">
        <f t="shared" si="1"/>
        <v>-0.47589134</v>
      </c>
    </row>
    <row r="14" spans="1:10" ht="21.6">
      <c r="A14" s="11" t="s">
        <v>31</v>
      </c>
      <c r="B14" s="12" t="s">
        <v>37</v>
      </c>
      <c r="C14" s="11" t="s">
        <v>38</v>
      </c>
      <c r="D14" s="12" t="s">
        <v>34</v>
      </c>
      <c r="E14" s="13">
        <v>1000000</v>
      </c>
      <c r="F14" s="13">
        <v>318491.65000000002</v>
      </c>
      <c r="G14" s="14">
        <v>681508.35</v>
      </c>
      <c r="H14" s="18">
        <f t="shared" si="0"/>
        <v>0.31849165000000002</v>
      </c>
      <c r="I14" s="19">
        <v>0.66669999999999996</v>
      </c>
      <c r="J14" s="19">
        <f t="shared" si="1"/>
        <v>-0.34820834999999994</v>
      </c>
    </row>
    <row r="15" spans="1:10" ht="21.6">
      <c r="A15" s="11" t="s">
        <v>31</v>
      </c>
      <c r="B15" s="12" t="s">
        <v>39</v>
      </c>
      <c r="C15" s="11" t="s">
        <v>40</v>
      </c>
      <c r="D15" s="12" t="s">
        <v>34</v>
      </c>
      <c r="E15" s="13">
        <v>1000000</v>
      </c>
      <c r="F15" s="13">
        <v>0</v>
      </c>
      <c r="G15" s="14">
        <v>1000000</v>
      </c>
      <c r="H15" s="18">
        <f t="shared" si="0"/>
        <v>0</v>
      </c>
      <c r="I15" s="19">
        <v>0.66669999999999996</v>
      </c>
      <c r="J15" s="19">
        <f t="shared" si="1"/>
        <v>-0.66669999999999996</v>
      </c>
    </row>
    <row r="16" spans="1:10" ht="21.6">
      <c r="A16" s="11" t="s">
        <v>31</v>
      </c>
      <c r="B16" s="12" t="s">
        <v>41</v>
      </c>
      <c r="C16" s="11" t="s">
        <v>42</v>
      </c>
      <c r="D16" s="12" t="s">
        <v>34</v>
      </c>
      <c r="E16" s="13">
        <v>1000000</v>
      </c>
      <c r="F16" s="13">
        <v>379084.07</v>
      </c>
      <c r="G16" s="14">
        <v>620915.93000000005</v>
      </c>
      <c r="H16" s="18">
        <f t="shared" si="0"/>
        <v>0.37908407</v>
      </c>
      <c r="I16" s="19">
        <v>0.66669999999999996</v>
      </c>
      <c r="J16" s="19">
        <f t="shared" si="1"/>
        <v>-0.28761592999999996</v>
      </c>
    </row>
    <row r="17" spans="1:10" ht="21.6">
      <c r="A17" s="11" t="s">
        <v>31</v>
      </c>
      <c r="B17" s="12" t="s">
        <v>43</v>
      </c>
      <c r="C17" s="11" t="s">
        <v>44</v>
      </c>
      <c r="D17" s="12" t="s">
        <v>34</v>
      </c>
      <c r="E17" s="13">
        <v>50000</v>
      </c>
      <c r="F17" s="13">
        <v>20098.439999999999</v>
      </c>
      <c r="G17" s="14">
        <v>29901.56</v>
      </c>
      <c r="H17" s="18">
        <f t="shared" si="0"/>
        <v>0.40196879999999996</v>
      </c>
      <c r="I17" s="19">
        <v>0.66669999999999996</v>
      </c>
      <c r="J17" s="19">
        <f t="shared" si="1"/>
        <v>-0.2647312</v>
      </c>
    </row>
    <row r="18" spans="1:10" ht="21.6">
      <c r="A18" s="11" t="s">
        <v>31</v>
      </c>
      <c r="B18" s="12" t="s">
        <v>45</v>
      </c>
      <c r="C18" s="11" t="s">
        <v>46</v>
      </c>
      <c r="D18" s="12" t="s">
        <v>34</v>
      </c>
      <c r="E18" s="13">
        <v>150000</v>
      </c>
      <c r="F18" s="13">
        <v>37812</v>
      </c>
      <c r="G18" s="14">
        <v>112188</v>
      </c>
      <c r="H18" s="18">
        <f t="shared" si="0"/>
        <v>0.25208000000000003</v>
      </c>
      <c r="I18" s="19">
        <v>0.66669999999999996</v>
      </c>
      <c r="J18" s="19">
        <f t="shared" si="1"/>
        <v>-0.41461999999999993</v>
      </c>
    </row>
    <row r="19" spans="1:10" ht="21.6">
      <c r="A19" s="11" t="s">
        <v>31</v>
      </c>
      <c r="B19" s="12" t="s">
        <v>47</v>
      </c>
      <c r="C19" s="11" t="s">
        <v>48</v>
      </c>
      <c r="D19" s="12" t="s">
        <v>34</v>
      </c>
      <c r="E19" s="13">
        <v>150000</v>
      </c>
      <c r="F19" s="13">
        <v>27697.599999999999</v>
      </c>
      <c r="G19" s="14">
        <v>122302.39999999999</v>
      </c>
      <c r="H19" s="18">
        <f t="shared" si="0"/>
        <v>0.18465066666666666</v>
      </c>
      <c r="I19" s="19">
        <v>0.66669999999999996</v>
      </c>
      <c r="J19" s="19">
        <f t="shared" si="1"/>
        <v>-0.48204933333333333</v>
      </c>
    </row>
    <row r="20" spans="1:10" ht="21.6">
      <c r="A20" s="11" t="s">
        <v>31</v>
      </c>
      <c r="B20" s="12" t="s">
        <v>49</v>
      </c>
      <c r="C20" s="11" t="s">
        <v>50</v>
      </c>
      <c r="D20" s="12" t="s">
        <v>34</v>
      </c>
      <c r="E20" s="13">
        <v>250000</v>
      </c>
      <c r="F20" s="13">
        <v>126322.62</v>
      </c>
      <c r="G20" s="14">
        <v>123677.38</v>
      </c>
      <c r="H20" s="18">
        <f t="shared" si="0"/>
        <v>0.50529047999999999</v>
      </c>
      <c r="I20" s="19">
        <v>0.66669999999999996</v>
      </c>
      <c r="J20" s="19">
        <f t="shared" si="1"/>
        <v>-0.16140951999999997</v>
      </c>
    </row>
    <row r="21" spans="1:10" ht="21.6">
      <c r="A21" s="11" t="s">
        <v>31</v>
      </c>
      <c r="B21" s="12" t="s">
        <v>51</v>
      </c>
      <c r="C21" s="11" t="s">
        <v>52</v>
      </c>
      <c r="D21" s="12" t="s">
        <v>34</v>
      </c>
      <c r="E21" s="13">
        <v>300000</v>
      </c>
      <c r="F21" s="13">
        <v>105158</v>
      </c>
      <c r="G21" s="14">
        <v>194842</v>
      </c>
      <c r="H21" s="18">
        <f t="shared" si="0"/>
        <v>0.35052666666666665</v>
      </c>
      <c r="I21" s="19">
        <v>0.66669999999999996</v>
      </c>
      <c r="J21" s="19">
        <f t="shared" si="1"/>
        <v>-0.31617333333333331</v>
      </c>
    </row>
    <row r="22" spans="1:10" ht="21.6">
      <c r="A22" s="11" t="s">
        <v>31</v>
      </c>
      <c r="B22" s="12" t="s">
        <v>53</v>
      </c>
      <c r="C22" s="11" t="s">
        <v>54</v>
      </c>
      <c r="D22" s="12" t="s">
        <v>34</v>
      </c>
      <c r="E22" s="13">
        <v>100000</v>
      </c>
      <c r="F22" s="13">
        <v>16770</v>
      </c>
      <c r="G22" s="14">
        <v>83230</v>
      </c>
      <c r="H22" s="18">
        <f t="shared" si="0"/>
        <v>0.16769999999999999</v>
      </c>
      <c r="I22" s="19">
        <v>0.66669999999999996</v>
      </c>
      <c r="J22" s="19">
        <f t="shared" si="1"/>
        <v>-0.499</v>
      </c>
    </row>
    <row r="23" spans="1:10" ht="32.4">
      <c r="A23" s="20" t="s">
        <v>55</v>
      </c>
      <c r="B23" s="12"/>
      <c r="C23" s="11"/>
      <c r="D23" s="12"/>
      <c r="E23" s="13">
        <f>SUBTOTAL(9,E12:E22)</f>
        <v>16790000</v>
      </c>
      <c r="F23" s="13">
        <f>SUBTOTAL(9,F12:F22)</f>
        <v>2009621.6</v>
      </c>
      <c r="G23" s="14">
        <f>SUBTOTAL(9,G12:G22)</f>
        <v>14780378.4</v>
      </c>
      <c r="H23" s="18">
        <f>F23/E23</f>
        <v>0.11969157832042883</v>
      </c>
      <c r="I23" s="19">
        <v>0.66669999999999996</v>
      </c>
      <c r="J23" s="19">
        <f>H23-I23</f>
        <v>-0.54700842167957109</v>
      </c>
    </row>
    <row r="24" spans="1:10" ht="32.4">
      <c r="A24" s="11" t="s">
        <v>56</v>
      </c>
      <c r="B24" s="12" t="s">
        <v>57</v>
      </c>
      <c r="C24" s="11" t="s">
        <v>58</v>
      </c>
      <c r="D24" s="12" t="s">
        <v>59</v>
      </c>
      <c r="E24" s="13">
        <v>12660000</v>
      </c>
      <c r="F24" s="13">
        <v>5899200</v>
      </c>
      <c r="G24" s="14">
        <v>6760800</v>
      </c>
      <c r="H24" s="18">
        <f t="shared" si="0"/>
        <v>0.46597156398104267</v>
      </c>
      <c r="I24" s="19">
        <v>0.66669999999999996</v>
      </c>
      <c r="J24" s="19">
        <f t="shared" si="1"/>
        <v>-0.20072843601895729</v>
      </c>
    </row>
    <row r="25" spans="1:10" ht="32.4">
      <c r="A25" s="11" t="s">
        <v>56</v>
      </c>
      <c r="B25" s="12" t="s">
        <v>60</v>
      </c>
      <c r="C25" s="11" t="s">
        <v>61</v>
      </c>
      <c r="D25" s="12" t="s">
        <v>59</v>
      </c>
      <c r="E25" s="13">
        <v>90000</v>
      </c>
      <c r="F25" s="13">
        <v>7800</v>
      </c>
      <c r="G25" s="14">
        <v>82200</v>
      </c>
      <c r="H25" s="18">
        <f t="shared" si="0"/>
        <v>8.666666666666667E-2</v>
      </c>
      <c r="I25" s="19">
        <v>0.66669999999999996</v>
      </c>
      <c r="J25" s="19">
        <f t="shared" si="1"/>
        <v>-0.58003333333333329</v>
      </c>
    </row>
    <row r="26" spans="1:10" ht="32.4">
      <c r="A26" s="11" t="s">
        <v>56</v>
      </c>
      <c r="B26" s="12" t="s">
        <v>62</v>
      </c>
      <c r="C26" s="11" t="s">
        <v>63</v>
      </c>
      <c r="D26" s="12" t="s">
        <v>59</v>
      </c>
      <c r="E26" s="13">
        <v>325000</v>
      </c>
      <c r="F26" s="13">
        <v>0</v>
      </c>
      <c r="G26" s="14">
        <v>325000</v>
      </c>
      <c r="H26" s="18">
        <f t="shared" si="0"/>
        <v>0</v>
      </c>
      <c r="I26" s="19">
        <v>0.66669999999999996</v>
      </c>
      <c r="J26" s="19">
        <f t="shared" si="1"/>
        <v>-0.66669999999999996</v>
      </c>
    </row>
    <row r="27" spans="1:10" ht="32.4">
      <c r="A27" s="11" t="s">
        <v>56</v>
      </c>
      <c r="B27" s="12" t="s">
        <v>64</v>
      </c>
      <c r="C27" s="11" t="s">
        <v>65</v>
      </c>
      <c r="D27" s="12" t="s">
        <v>66</v>
      </c>
      <c r="E27" s="13">
        <v>2000</v>
      </c>
      <c r="F27" s="13">
        <v>0</v>
      </c>
      <c r="G27" s="14">
        <v>2000</v>
      </c>
      <c r="H27" s="18">
        <f t="shared" si="0"/>
        <v>0</v>
      </c>
      <c r="I27" s="19">
        <v>0.66669999999999996</v>
      </c>
      <c r="J27" s="19">
        <f t="shared" si="1"/>
        <v>-0.66669999999999996</v>
      </c>
    </row>
    <row r="28" spans="1:10" ht="32.4">
      <c r="A28" s="11" t="s">
        <v>56</v>
      </c>
      <c r="B28" s="12" t="s">
        <v>67</v>
      </c>
      <c r="C28" s="11" t="s">
        <v>68</v>
      </c>
      <c r="D28" s="12" t="s">
        <v>69</v>
      </c>
      <c r="E28" s="13">
        <v>6000</v>
      </c>
      <c r="F28" s="13">
        <v>0</v>
      </c>
      <c r="G28" s="14">
        <v>6000</v>
      </c>
      <c r="H28" s="18">
        <f t="shared" si="0"/>
        <v>0</v>
      </c>
      <c r="I28" s="19">
        <v>0.66669999999999996</v>
      </c>
      <c r="J28" s="19">
        <f t="shared" si="1"/>
        <v>-0.66669999999999996</v>
      </c>
    </row>
    <row r="29" spans="1:10" ht="32.4">
      <c r="A29" s="11" t="s">
        <v>56</v>
      </c>
      <c r="B29" s="12" t="s">
        <v>70</v>
      </c>
      <c r="C29" s="11" t="s">
        <v>71</v>
      </c>
      <c r="D29" s="12" t="s">
        <v>59</v>
      </c>
      <c r="E29" s="13">
        <v>44607400</v>
      </c>
      <c r="F29" s="13">
        <v>699700</v>
      </c>
      <c r="G29" s="14">
        <v>43907700</v>
      </c>
      <c r="H29" s="18">
        <f t="shared" si="0"/>
        <v>1.5685738240740325E-2</v>
      </c>
      <c r="I29" s="19">
        <v>0.66669999999999996</v>
      </c>
      <c r="J29" s="19">
        <f t="shared" si="1"/>
        <v>-0.65101426175925958</v>
      </c>
    </row>
    <row r="30" spans="1:10" ht="32.4">
      <c r="A30" s="11" t="s">
        <v>56</v>
      </c>
      <c r="B30" s="12" t="s">
        <v>72</v>
      </c>
      <c r="C30" s="11" t="s">
        <v>73</v>
      </c>
      <c r="D30" s="12" t="s">
        <v>74</v>
      </c>
      <c r="E30" s="13">
        <v>8000</v>
      </c>
      <c r="F30" s="13">
        <v>0</v>
      </c>
      <c r="G30" s="14">
        <v>8000</v>
      </c>
      <c r="H30" s="18">
        <f t="shared" si="0"/>
        <v>0</v>
      </c>
      <c r="I30" s="19">
        <v>0.66669999999999996</v>
      </c>
      <c r="J30" s="19">
        <f t="shared" si="1"/>
        <v>-0.66669999999999996</v>
      </c>
    </row>
    <row r="31" spans="1:10" ht="32.4">
      <c r="A31" s="11" t="s">
        <v>56</v>
      </c>
      <c r="B31" s="12" t="s">
        <v>75</v>
      </c>
      <c r="C31" s="11" t="s">
        <v>76</v>
      </c>
      <c r="D31" s="12" t="s">
        <v>77</v>
      </c>
      <c r="E31" s="13">
        <v>10000</v>
      </c>
      <c r="F31" s="13">
        <v>0</v>
      </c>
      <c r="G31" s="14">
        <v>10000</v>
      </c>
      <c r="H31" s="18">
        <f t="shared" si="0"/>
        <v>0</v>
      </c>
      <c r="I31" s="19">
        <v>0.66669999999999996</v>
      </c>
      <c r="J31" s="19">
        <f t="shared" si="1"/>
        <v>-0.66669999999999996</v>
      </c>
    </row>
    <row r="32" spans="1:10" ht="32.4">
      <c r="A32" s="11" t="s">
        <v>56</v>
      </c>
      <c r="B32" s="12" t="s">
        <v>78</v>
      </c>
      <c r="C32" s="11" t="s">
        <v>79</v>
      </c>
      <c r="D32" s="12" t="s">
        <v>80</v>
      </c>
      <c r="E32" s="13">
        <v>10000</v>
      </c>
      <c r="F32" s="13">
        <v>0</v>
      </c>
      <c r="G32" s="14">
        <v>10000</v>
      </c>
      <c r="H32" s="18">
        <f t="shared" si="0"/>
        <v>0</v>
      </c>
      <c r="I32" s="19">
        <v>0.66669999999999996</v>
      </c>
      <c r="J32" s="19">
        <f t="shared" si="1"/>
        <v>-0.66669999999999996</v>
      </c>
    </row>
    <row r="33" spans="1:10" ht="32.4">
      <c r="A33" s="11" t="s">
        <v>56</v>
      </c>
      <c r="B33" s="12" t="s">
        <v>81</v>
      </c>
      <c r="C33" s="11" t="s">
        <v>82</v>
      </c>
      <c r="D33" s="12" t="s">
        <v>83</v>
      </c>
      <c r="E33" s="13">
        <v>160000</v>
      </c>
      <c r="F33" s="13">
        <v>0</v>
      </c>
      <c r="G33" s="14">
        <v>160000</v>
      </c>
      <c r="H33" s="18">
        <f t="shared" si="0"/>
        <v>0</v>
      </c>
      <c r="I33" s="19">
        <v>0.66669999999999996</v>
      </c>
      <c r="J33" s="19">
        <f t="shared" si="1"/>
        <v>-0.66669999999999996</v>
      </c>
    </row>
    <row r="34" spans="1:10" ht="43.2">
      <c r="A34" s="20" t="s">
        <v>84</v>
      </c>
      <c r="B34" s="12"/>
      <c r="C34" s="11"/>
      <c r="D34" s="12"/>
      <c r="E34" s="13">
        <f>SUBTOTAL(9,E24:E33)</f>
        <v>57878400</v>
      </c>
      <c r="F34" s="13">
        <f>SUBTOTAL(9,F24:F33)</f>
        <v>6606700</v>
      </c>
      <c r="G34" s="14">
        <f>SUBTOTAL(9,G24:G33)</f>
        <v>51271700</v>
      </c>
      <c r="H34" s="18">
        <f>F34/E34</f>
        <v>0.11414793774534196</v>
      </c>
      <c r="I34" s="19">
        <v>0.66669999999999996</v>
      </c>
      <c r="J34" s="19">
        <f>H34-I34</f>
        <v>-0.55255206225465803</v>
      </c>
    </row>
    <row r="35" spans="1:10" ht="21.6">
      <c r="A35" s="11" t="s">
        <v>85</v>
      </c>
      <c r="B35" s="12" t="s">
        <v>86</v>
      </c>
      <c r="C35" s="11" t="s">
        <v>87</v>
      </c>
      <c r="D35" s="12" t="s">
        <v>88</v>
      </c>
      <c r="E35" s="13">
        <v>1971000</v>
      </c>
      <c r="F35" s="13">
        <v>240942</v>
      </c>
      <c r="G35" s="14">
        <v>1730058</v>
      </c>
      <c r="H35" s="18">
        <f t="shared" si="0"/>
        <v>0.12224353120243531</v>
      </c>
      <c r="I35" s="19">
        <v>0.66669999999999996</v>
      </c>
      <c r="J35" s="19">
        <f t="shared" si="1"/>
        <v>-0.5444564687975646</v>
      </c>
    </row>
    <row r="36" spans="1:10">
      <c r="A36" s="11" t="s">
        <v>85</v>
      </c>
      <c r="B36" s="12" t="s">
        <v>89</v>
      </c>
      <c r="C36" s="11" t="s">
        <v>90</v>
      </c>
      <c r="D36" s="12" t="s">
        <v>88</v>
      </c>
      <c r="E36" s="13">
        <v>1650000</v>
      </c>
      <c r="F36" s="13">
        <v>120000</v>
      </c>
      <c r="G36" s="14">
        <v>1530000</v>
      </c>
      <c r="H36" s="18">
        <f t="shared" si="0"/>
        <v>7.2727272727272724E-2</v>
      </c>
      <c r="I36" s="19">
        <v>0.66669999999999996</v>
      </c>
      <c r="J36" s="19">
        <f t="shared" si="1"/>
        <v>-0.59397272727272721</v>
      </c>
    </row>
    <row r="37" spans="1:10" ht="21.6">
      <c r="A37" s="11" t="s">
        <v>85</v>
      </c>
      <c r="B37" s="12" t="s">
        <v>91</v>
      </c>
      <c r="C37" s="11" t="s">
        <v>92</v>
      </c>
      <c r="D37" s="12" t="s">
        <v>93</v>
      </c>
      <c r="E37" s="13">
        <v>10000</v>
      </c>
      <c r="F37" s="13">
        <v>0</v>
      </c>
      <c r="G37" s="14">
        <v>10000</v>
      </c>
      <c r="H37" s="18">
        <f t="shared" si="0"/>
        <v>0</v>
      </c>
      <c r="I37" s="19">
        <v>0.66669999999999996</v>
      </c>
      <c r="J37" s="19">
        <f t="shared" si="1"/>
        <v>-0.66669999999999996</v>
      </c>
    </row>
    <row r="38" spans="1:10" ht="21.6">
      <c r="A38" s="20" t="s">
        <v>94</v>
      </c>
      <c r="B38" s="12"/>
      <c r="C38" s="11"/>
      <c r="D38" s="12"/>
      <c r="E38" s="13">
        <f>SUBTOTAL(9,E35:E37)</f>
        <v>3631000</v>
      </c>
      <c r="F38" s="13">
        <f>SUBTOTAL(9,F35:F37)</f>
        <v>360942</v>
      </c>
      <c r="G38" s="14">
        <f>SUBTOTAL(9,G35:G37)</f>
        <v>3270058</v>
      </c>
      <c r="H38" s="18">
        <f>F38/E38</f>
        <v>9.9405673368218123E-2</v>
      </c>
      <c r="I38" s="19">
        <v>0.66669999999999996</v>
      </c>
      <c r="J38" s="19">
        <f>H38-I38</f>
        <v>-0.56729432663178181</v>
      </c>
    </row>
    <row r="39" spans="1:10" ht="21.6">
      <c r="A39" s="11" t="s">
        <v>95</v>
      </c>
      <c r="B39" s="12" t="s">
        <v>96</v>
      </c>
      <c r="C39" s="11" t="s">
        <v>97</v>
      </c>
      <c r="D39" s="12" t="s">
        <v>98</v>
      </c>
      <c r="E39" s="13">
        <v>25000000</v>
      </c>
      <c r="F39" s="13">
        <v>0</v>
      </c>
      <c r="G39" s="14">
        <v>25000000</v>
      </c>
      <c r="H39" s="18">
        <f t="shared" si="0"/>
        <v>0</v>
      </c>
      <c r="I39" s="19">
        <v>0.66669999999999996</v>
      </c>
      <c r="J39" s="19">
        <f t="shared" si="1"/>
        <v>-0.66669999999999996</v>
      </c>
    </row>
    <row r="40" spans="1:10" ht="21.6">
      <c r="A40" s="11" t="s">
        <v>95</v>
      </c>
      <c r="B40" s="12" t="s">
        <v>99</v>
      </c>
      <c r="C40" s="11" t="s">
        <v>100</v>
      </c>
      <c r="D40" s="12" t="s">
        <v>101</v>
      </c>
      <c r="E40" s="13">
        <v>200000</v>
      </c>
      <c r="F40" s="13">
        <v>0</v>
      </c>
      <c r="G40" s="14">
        <v>200000</v>
      </c>
      <c r="H40" s="18">
        <f t="shared" si="0"/>
        <v>0</v>
      </c>
      <c r="I40" s="19">
        <v>0.66669999999999996</v>
      </c>
      <c r="J40" s="19">
        <f t="shared" si="1"/>
        <v>-0.66669999999999996</v>
      </c>
    </row>
    <row r="41" spans="1:10" ht="21.6">
      <c r="A41" s="11" t="s">
        <v>95</v>
      </c>
      <c r="B41" s="12" t="s">
        <v>102</v>
      </c>
      <c r="C41" s="11" t="s">
        <v>103</v>
      </c>
      <c r="D41" s="12" t="s">
        <v>98</v>
      </c>
      <c r="E41" s="13">
        <v>300000</v>
      </c>
      <c r="F41" s="13">
        <v>0</v>
      </c>
      <c r="G41" s="14">
        <v>300000</v>
      </c>
      <c r="H41" s="18">
        <f t="shared" si="0"/>
        <v>0</v>
      </c>
      <c r="I41" s="19">
        <v>0.66669999999999996</v>
      </c>
      <c r="J41" s="19">
        <f t="shared" si="1"/>
        <v>-0.66669999999999996</v>
      </c>
    </row>
    <row r="42" spans="1:10" ht="21.6">
      <c r="A42" s="11" t="s">
        <v>95</v>
      </c>
      <c r="B42" s="12" t="s">
        <v>104</v>
      </c>
      <c r="C42" s="11" t="s">
        <v>105</v>
      </c>
      <c r="D42" s="12" t="s">
        <v>106</v>
      </c>
      <c r="E42" s="13">
        <v>627000</v>
      </c>
      <c r="F42" s="13">
        <v>0</v>
      </c>
      <c r="G42" s="14">
        <v>627000</v>
      </c>
      <c r="H42" s="18">
        <f t="shared" si="0"/>
        <v>0</v>
      </c>
      <c r="I42" s="19">
        <v>0.66669999999999996</v>
      </c>
      <c r="J42" s="19">
        <f t="shared" si="1"/>
        <v>-0.66669999999999996</v>
      </c>
    </row>
    <row r="43" spans="1:10" ht="21.6">
      <c r="A43" s="11" t="s">
        <v>95</v>
      </c>
      <c r="B43" s="12" t="s">
        <v>107</v>
      </c>
      <c r="C43" s="11" t="s">
        <v>108</v>
      </c>
      <c r="D43" s="12" t="s">
        <v>106</v>
      </c>
      <c r="E43" s="13">
        <v>580000</v>
      </c>
      <c r="F43" s="13">
        <v>23200</v>
      </c>
      <c r="G43" s="14">
        <v>556800</v>
      </c>
      <c r="H43" s="18">
        <f t="shared" si="0"/>
        <v>0.04</v>
      </c>
      <c r="I43" s="19">
        <v>0.66669999999999996</v>
      </c>
      <c r="J43" s="19">
        <f t="shared" si="1"/>
        <v>-0.62669999999999992</v>
      </c>
    </row>
    <row r="44" spans="1:10" ht="21.6">
      <c r="A44" s="11" t="s">
        <v>95</v>
      </c>
      <c r="B44" s="12" t="s">
        <v>109</v>
      </c>
      <c r="C44" s="11" t="s">
        <v>110</v>
      </c>
      <c r="D44" s="12" t="s">
        <v>98</v>
      </c>
      <c r="E44" s="13">
        <v>300000</v>
      </c>
      <c r="F44" s="13">
        <v>0</v>
      </c>
      <c r="G44" s="14">
        <v>300000</v>
      </c>
      <c r="H44" s="18">
        <f t="shared" si="0"/>
        <v>0</v>
      </c>
      <c r="I44" s="19">
        <v>0.66669999999999996</v>
      </c>
      <c r="J44" s="19">
        <f t="shared" si="1"/>
        <v>-0.66669999999999996</v>
      </c>
    </row>
    <row r="45" spans="1:10" ht="21.6">
      <c r="A45" s="11" t="s">
        <v>95</v>
      </c>
      <c r="B45" s="12" t="s">
        <v>111</v>
      </c>
      <c r="C45" s="11" t="s">
        <v>112</v>
      </c>
      <c r="D45" s="12" t="s">
        <v>98</v>
      </c>
      <c r="E45" s="13">
        <v>120000</v>
      </c>
      <c r="F45" s="13">
        <v>0</v>
      </c>
      <c r="G45" s="14">
        <v>120000</v>
      </c>
      <c r="H45" s="18">
        <f t="shared" si="0"/>
        <v>0</v>
      </c>
      <c r="I45" s="19">
        <v>0.66669999999999996</v>
      </c>
      <c r="J45" s="19">
        <f t="shared" si="1"/>
        <v>-0.66669999999999996</v>
      </c>
    </row>
    <row r="46" spans="1:10" ht="17.399999999999999" customHeight="1">
      <c r="A46" s="11" t="s">
        <v>95</v>
      </c>
      <c r="B46" s="12" t="s">
        <v>113</v>
      </c>
      <c r="C46" s="11" t="s">
        <v>114</v>
      </c>
      <c r="D46" s="12" t="s">
        <v>115</v>
      </c>
      <c r="E46" s="13">
        <v>800000</v>
      </c>
      <c r="F46" s="13">
        <v>48000</v>
      </c>
      <c r="G46" s="14">
        <v>752000</v>
      </c>
      <c r="H46" s="18">
        <f t="shared" si="0"/>
        <v>0.06</v>
      </c>
      <c r="I46" s="19">
        <v>0.66669999999999996</v>
      </c>
      <c r="J46" s="19">
        <f t="shared" si="1"/>
        <v>-0.60670000000000002</v>
      </c>
    </row>
    <row r="47" spans="1:10" ht="18" customHeight="1">
      <c r="A47" s="11" t="s">
        <v>95</v>
      </c>
      <c r="B47" s="12" t="s">
        <v>116</v>
      </c>
      <c r="C47" s="11" t="s">
        <v>117</v>
      </c>
      <c r="D47" s="12" t="s">
        <v>115</v>
      </c>
      <c r="E47" s="13">
        <v>400000</v>
      </c>
      <c r="F47" s="13">
        <v>24000</v>
      </c>
      <c r="G47" s="14">
        <v>376000</v>
      </c>
      <c r="H47" s="18">
        <f t="shared" si="0"/>
        <v>0.06</v>
      </c>
      <c r="I47" s="19">
        <v>0.66669999999999996</v>
      </c>
      <c r="J47" s="19">
        <f t="shared" si="1"/>
        <v>-0.60670000000000002</v>
      </c>
    </row>
    <row r="48" spans="1:10" ht="21.6">
      <c r="A48" s="20" t="s">
        <v>118</v>
      </c>
      <c r="B48" s="12"/>
      <c r="C48" s="11"/>
      <c r="D48" s="12"/>
      <c r="E48" s="13">
        <f>SUBTOTAL(9,E39:E47)</f>
        <v>28327000</v>
      </c>
      <c r="F48" s="13">
        <f>SUBTOTAL(9,F39:F47)</f>
        <v>95200</v>
      </c>
      <c r="G48" s="14">
        <f>SUBTOTAL(9,G39:G47)</f>
        <v>28231800</v>
      </c>
      <c r="H48" s="18">
        <f>F48/E48</f>
        <v>3.3607512267448017E-3</v>
      </c>
      <c r="I48" s="19">
        <v>0.66669999999999996</v>
      </c>
      <c r="J48" s="19">
        <f>H48-I48</f>
        <v>-0.66333924877325512</v>
      </c>
    </row>
    <row r="49" spans="1:10" ht="21.6">
      <c r="A49" s="11" t="s">
        <v>119</v>
      </c>
      <c r="B49" s="12" t="s">
        <v>120</v>
      </c>
      <c r="C49" s="11" t="s">
        <v>121</v>
      </c>
      <c r="D49" s="12" t="s">
        <v>122</v>
      </c>
      <c r="E49" s="13">
        <v>999000</v>
      </c>
      <c r="F49" s="13">
        <v>0</v>
      </c>
      <c r="G49" s="14">
        <v>999000</v>
      </c>
      <c r="H49" s="18">
        <f t="shared" si="0"/>
        <v>0</v>
      </c>
      <c r="I49" s="19">
        <v>0.66669999999999996</v>
      </c>
      <c r="J49" s="19">
        <f t="shared" si="1"/>
        <v>-0.66669999999999996</v>
      </c>
    </row>
    <row r="50" spans="1:10" ht="21.6">
      <c r="A50" s="11" t="s">
        <v>119</v>
      </c>
      <c r="B50" s="12" t="s">
        <v>123</v>
      </c>
      <c r="C50" s="11" t="s">
        <v>124</v>
      </c>
      <c r="D50" s="12" t="s">
        <v>122</v>
      </c>
      <c r="E50" s="13">
        <v>41960</v>
      </c>
      <c r="F50" s="13">
        <v>0</v>
      </c>
      <c r="G50" s="14">
        <v>41960</v>
      </c>
      <c r="H50" s="18">
        <f t="shared" si="0"/>
        <v>0</v>
      </c>
      <c r="I50" s="19">
        <v>0.66669999999999996</v>
      </c>
      <c r="J50" s="19">
        <f t="shared" si="1"/>
        <v>-0.66669999999999996</v>
      </c>
    </row>
    <row r="51" spans="1:10" ht="21.6">
      <c r="A51" s="11" t="s">
        <v>119</v>
      </c>
      <c r="B51" s="12" t="s">
        <v>125</v>
      </c>
      <c r="C51" s="11" t="s">
        <v>126</v>
      </c>
      <c r="D51" s="12" t="s">
        <v>122</v>
      </c>
      <c r="E51" s="13">
        <v>80000</v>
      </c>
      <c r="F51" s="13">
        <v>0</v>
      </c>
      <c r="G51" s="14">
        <v>80000</v>
      </c>
      <c r="H51" s="18">
        <f t="shared" si="0"/>
        <v>0</v>
      </c>
      <c r="I51" s="19">
        <v>0.66669999999999996</v>
      </c>
      <c r="J51" s="19">
        <f t="shared" si="1"/>
        <v>-0.66669999999999996</v>
      </c>
    </row>
    <row r="52" spans="1:10" ht="21.6">
      <c r="A52" s="11" t="s">
        <v>119</v>
      </c>
      <c r="B52" s="12" t="s">
        <v>127</v>
      </c>
      <c r="C52" s="11" t="s">
        <v>128</v>
      </c>
      <c r="D52" s="12" t="s">
        <v>122</v>
      </c>
      <c r="E52" s="13">
        <v>97700</v>
      </c>
      <c r="F52" s="13">
        <v>0</v>
      </c>
      <c r="G52" s="14">
        <v>97700</v>
      </c>
      <c r="H52" s="18">
        <f t="shared" si="0"/>
        <v>0</v>
      </c>
      <c r="I52" s="19">
        <v>0.66669999999999996</v>
      </c>
      <c r="J52" s="19">
        <f t="shared" si="1"/>
        <v>-0.66669999999999996</v>
      </c>
    </row>
    <row r="53" spans="1:10">
      <c r="A53" s="20" t="s">
        <v>129</v>
      </c>
      <c r="B53" s="12"/>
      <c r="C53" s="11"/>
      <c r="D53" s="12"/>
      <c r="E53" s="13">
        <f>SUBTOTAL(9,E49:E52)</f>
        <v>1218660</v>
      </c>
      <c r="F53" s="13">
        <f>SUBTOTAL(9,F49:F52)</f>
        <v>0</v>
      </c>
      <c r="G53" s="14">
        <f>SUBTOTAL(9,G49:G52)</f>
        <v>1218660</v>
      </c>
      <c r="H53" s="18">
        <f>F53/E53</f>
        <v>0</v>
      </c>
      <c r="I53" s="19">
        <v>0.66669999999999996</v>
      </c>
      <c r="J53" s="19">
        <f>H53-I53</f>
        <v>-0.66669999999999996</v>
      </c>
    </row>
    <row r="54" spans="1:10" ht="21.6">
      <c r="A54" s="11" t="s">
        <v>130</v>
      </c>
      <c r="B54" s="12" t="s">
        <v>131</v>
      </c>
      <c r="C54" s="11" t="s">
        <v>132</v>
      </c>
      <c r="D54" s="12" t="s">
        <v>133</v>
      </c>
      <c r="E54" s="13">
        <v>7097000</v>
      </c>
      <c r="F54" s="13">
        <v>4000</v>
      </c>
      <c r="G54" s="14">
        <v>7093000</v>
      </c>
      <c r="H54" s="18">
        <f t="shared" si="0"/>
        <v>5.6361843032267159E-4</v>
      </c>
      <c r="I54" s="19">
        <v>0.66669999999999996</v>
      </c>
      <c r="J54" s="19">
        <f t="shared" si="1"/>
        <v>-0.66613638156967725</v>
      </c>
    </row>
    <row r="55" spans="1:10" ht="21.6">
      <c r="A55" s="20" t="s">
        <v>134</v>
      </c>
      <c r="B55" s="12"/>
      <c r="C55" s="11"/>
      <c r="D55" s="12"/>
      <c r="E55" s="13">
        <f>SUBTOTAL(9,E54:E54)</f>
        <v>7097000</v>
      </c>
      <c r="F55" s="13">
        <f>SUBTOTAL(9,F54:F54)</f>
        <v>4000</v>
      </c>
      <c r="G55" s="14">
        <f>SUBTOTAL(9,G54:G54)</f>
        <v>7093000</v>
      </c>
      <c r="H55" s="18">
        <f>F55/E55</f>
        <v>5.6361843032267159E-4</v>
      </c>
      <c r="I55" s="19">
        <v>0.66669999999999996</v>
      </c>
      <c r="J55" s="19">
        <f>H55-I55</f>
        <v>-0.66613638156967725</v>
      </c>
    </row>
    <row r="56" spans="1:10" ht="21.6">
      <c r="A56" s="11" t="s">
        <v>135</v>
      </c>
      <c r="B56" s="12" t="s">
        <v>136</v>
      </c>
      <c r="C56" s="11" t="s">
        <v>137</v>
      </c>
      <c r="D56" s="12" t="s">
        <v>138</v>
      </c>
      <c r="E56" s="13">
        <v>40000</v>
      </c>
      <c r="F56" s="13">
        <v>0</v>
      </c>
      <c r="G56" s="14">
        <v>40000</v>
      </c>
      <c r="H56" s="18">
        <f t="shared" si="0"/>
        <v>0</v>
      </c>
      <c r="I56" s="19">
        <v>0.66669999999999996</v>
      </c>
      <c r="J56" s="19">
        <f t="shared" si="1"/>
        <v>-0.66669999999999996</v>
      </c>
    </row>
    <row r="57" spans="1:10" ht="21.6">
      <c r="A57" s="11" t="s">
        <v>135</v>
      </c>
      <c r="B57" s="12" t="s">
        <v>139</v>
      </c>
      <c r="C57" s="11" t="s">
        <v>140</v>
      </c>
      <c r="D57" s="12" t="s">
        <v>141</v>
      </c>
      <c r="E57" s="13">
        <v>6000000</v>
      </c>
      <c r="F57" s="13">
        <v>0</v>
      </c>
      <c r="G57" s="14">
        <v>6000000</v>
      </c>
      <c r="H57" s="18">
        <f t="shared" si="0"/>
        <v>0</v>
      </c>
      <c r="I57" s="19">
        <v>0.66669999999999996</v>
      </c>
      <c r="J57" s="19">
        <f t="shared" si="1"/>
        <v>-0.66669999999999996</v>
      </c>
    </row>
    <row r="58" spans="1:10" ht="21.6">
      <c r="A58" s="11" t="s">
        <v>135</v>
      </c>
      <c r="B58" s="12" t="s">
        <v>142</v>
      </c>
      <c r="C58" s="11" t="s">
        <v>143</v>
      </c>
      <c r="D58" s="12" t="s">
        <v>141</v>
      </c>
      <c r="E58" s="13">
        <v>800000</v>
      </c>
      <c r="F58" s="13">
        <v>26667.69</v>
      </c>
      <c r="G58" s="14">
        <v>773332.31</v>
      </c>
      <c r="H58" s="18">
        <f t="shared" si="0"/>
        <v>3.3334612499999999E-2</v>
      </c>
      <c r="I58" s="19">
        <v>0.66669999999999996</v>
      </c>
      <c r="J58" s="19">
        <f t="shared" si="1"/>
        <v>-0.63336538749999993</v>
      </c>
    </row>
    <row r="59" spans="1:10" ht="21.6">
      <c r="A59" s="11" t="s">
        <v>135</v>
      </c>
      <c r="B59" s="12" t="s">
        <v>144</v>
      </c>
      <c r="C59" s="11" t="s">
        <v>145</v>
      </c>
      <c r="D59" s="12" t="s">
        <v>138</v>
      </c>
      <c r="E59" s="13">
        <v>170000</v>
      </c>
      <c r="F59" s="13">
        <v>0</v>
      </c>
      <c r="G59" s="14">
        <v>170000</v>
      </c>
      <c r="H59" s="18">
        <f t="shared" si="0"/>
        <v>0</v>
      </c>
      <c r="I59" s="19">
        <v>0.66669999999999996</v>
      </c>
      <c r="J59" s="19">
        <f t="shared" si="1"/>
        <v>-0.66669999999999996</v>
      </c>
    </row>
    <row r="60" spans="1:10" ht="21.6">
      <c r="A60" s="11" t="s">
        <v>135</v>
      </c>
      <c r="B60" s="12" t="s">
        <v>146</v>
      </c>
      <c r="C60" s="11" t="s">
        <v>147</v>
      </c>
      <c r="D60" s="12" t="s">
        <v>148</v>
      </c>
      <c r="E60" s="13">
        <v>10000</v>
      </c>
      <c r="F60" s="13">
        <v>3865.68</v>
      </c>
      <c r="G60" s="14">
        <v>6134.32</v>
      </c>
      <c r="H60" s="18">
        <f t="shared" si="0"/>
        <v>0.38656799999999997</v>
      </c>
      <c r="I60" s="19">
        <v>0.66669999999999996</v>
      </c>
      <c r="J60" s="19">
        <f t="shared" si="1"/>
        <v>-0.28013199999999999</v>
      </c>
    </row>
    <row r="61" spans="1:10" ht="21.6">
      <c r="A61" s="11" t="s">
        <v>135</v>
      </c>
      <c r="B61" s="12" t="s">
        <v>149</v>
      </c>
      <c r="C61" s="11" t="s">
        <v>150</v>
      </c>
      <c r="D61" s="12" t="s">
        <v>80</v>
      </c>
      <c r="E61" s="13">
        <v>5000</v>
      </c>
      <c r="F61" s="13">
        <v>1210.01</v>
      </c>
      <c r="G61" s="14">
        <v>3789.99</v>
      </c>
      <c r="H61" s="18">
        <f t="shared" si="0"/>
        <v>0.24200199999999999</v>
      </c>
      <c r="I61" s="19">
        <v>0.66669999999999996</v>
      </c>
      <c r="J61" s="19">
        <f t="shared" si="1"/>
        <v>-0.42469799999999996</v>
      </c>
    </row>
    <row r="62" spans="1:10" ht="21.6">
      <c r="A62" s="11" t="s">
        <v>135</v>
      </c>
      <c r="B62" s="12" t="s">
        <v>151</v>
      </c>
      <c r="C62" s="11" t="s">
        <v>152</v>
      </c>
      <c r="D62" s="12" t="s">
        <v>138</v>
      </c>
      <c r="E62" s="13">
        <v>12000000</v>
      </c>
      <c r="F62" s="13">
        <v>195800</v>
      </c>
      <c r="G62" s="14">
        <v>11804200</v>
      </c>
      <c r="H62" s="18">
        <f t="shared" si="0"/>
        <v>1.6316666666666667E-2</v>
      </c>
      <c r="I62" s="19">
        <v>0.66669999999999996</v>
      </c>
      <c r="J62" s="19">
        <f t="shared" si="1"/>
        <v>-0.65038333333333331</v>
      </c>
    </row>
    <row r="63" spans="1:10" ht="21.6">
      <c r="A63" s="11" t="s">
        <v>135</v>
      </c>
      <c r="B63" s="12" t="s">
        <v>153</v>
      </c>
      <c r="C63" s="11" t="s">
        <v>154</v>
      </c>
      <c r="D63" s="12" t="s">
        <v>155</v>
      </c>
      <c r="E63" s="13">
        <v>2000</v>
      </c>
      <c r="F63" s="13">
        <v>0</v>
      </c>
      <c r="G63" s="14">
        <v>2000</v>
      </c>
      <c r="H63" s="18">
        <f t="shared" si="0"/>
        <v>0</v>
      </c>
      <c r="I63" s="19">
        <v>0.66669999999999996</v>
      </c>
      <c r="J63" s="19">
        <f t="shared" si="1"/>
        <v>-0.66669999999999996</v>
      </c>
    </row>
    <row r="64" spans="1:10" ht="21.6">
      <c r="A64" s="11" t="s">
        <v>135</v>
      </c>
      <c r="B64" s="12" t="s">
        <v>156</v>
      </c>
      <c r="C64" s="11" t="s">
        <v>157</v>
      </c>
      <c r="D64" s="12" t="s">
        <v>158</v>
      </c>
      <c r="E64" s="13">
        <v>350000</v>
      </c>
      <c r="F64" s="13">
        <v>99431.02</v>
      </c>
      <c r="G64" s="14">
        <v>250568.98</v>
      </c>
      <c r="H64" s="18">
        <f t="shared" si="0"/>
        <v>0.28408862857142858</v>
      </c>
      <c r="I64" s="19">
        <v>0.66669999999999996</v>
      </c>
      <c r="J64" s="19">
        <f t="shared" si="1"/>
        <v>-0.38261137142857138</v>
      </c>
    </row>
    <row r="65" spans="1:10" ht="21.6">
      <c r="A65" s="11" t="s">
        <v>135</v>
      </c>
      <c r="B65" s="12" t="s">
        <v>159</v>
      </c>
      <c r="C65" s="11" t="s">
        <v>160</v>
      </c>
      <c r="D65" s="12" t="s">
        <v>161</v>
      </c>
      <c r="E65" s="13">
        <v>150000</v>
      </c>
      <c r="F65" s="13">
        <v>22233.74</v>
      </c>
      <c r="G65" s="14">
        <v>127766.26</v>
      </c>
      <c r="H65" s="18">
        <f t="shared" si="0"/>
        <v>0.14822493333333334</v>
      </c>
      <c r="I65" s="19">
        <v>0.66669999999999996</v>
      </c>
      <c r="J65" s="19">
        <f t="shared" si="1"/>
        <v>-0.51847506666666665</v>
      </c>
    </row>
    <row r="66" spans="1:10" ht="21.6">
      <c r="A66" s="11" t="s">
        <v>135</v>
      </c>
      <c r="B66" s="12" t="s">
        <v>162</v>
      </c>
      <c r="C66" s="11" t="s">
        <v>163</v>
      </c>
      <c r="D66" s="12" t="s">
        <v>164</v>
      </c>
      <c r="E66" s="13">
        <v>45000</v>
      </c>
      <c r="F66" s="13">
        <v>0</v>
      </c>
      <c r="G66" s="14">
        <v>45000</v>
      </c>
      <c r="H66" s="18">
        <f t="shared" si="0"/>
        <v>0</v>
      </c>
      <c r="I66" s="19">
        <v>0.66669999999999996</v>
      </c>
      <c r="J66" s="19">
        <f t="shared" si="1"/>
        <v>-0.66669999999999996</v>
      </c>
    </row>
    <row r="67" spans="1:10" ht="21.6">
      <c r="A67" s="11" t="s">
        <v>135</v>
      </c>
      <c r="B67" s="12" t="s">
        <v>165</v>
      </c>
      <c r="C67" s="11" t="s">
        <v>166</v>
      </c>
      <c r="D67" s="12" t="s">
        <v>167</v>
      </c>
      <c r="E67" s="13">
        <v>450000</v>
      </c>
      <c r="F67" s="13">
        <v>10764</v>
      </c>
      <c r="G67" s="14">
        <v>439236</v>
      </c>
      <c r="H67" s="18">
        <f t="shared" si="0"/>
        <v>2.392E-2</v>
      </c>
      <c r="I67" s="19">
        <v>0.66669999999999996</v>
      </c>
      <c r="J67" s="19">
        <f t="shared" si="1"/>
        <v>-0.64277999999999991</v>
      </c>
    </row>
    <row r="68" spans="1:10" ht="21.6">
      <c r="A68" s="11" t="s">
        <v>135</v>
      </c>
      <c r="B68" s="12" t="s">
        <v>168</v>
      </c>
      <c r="C68" s="11" t="s">
        <v>169</v>
      </c>
      <c r="D68" s="12" t="s">
        <v>170</v>
      </c>
      <c r="E68" s="13">
        <v>10000000</v>
      </c>
      <c r="F68" s="13">
        <v>0</v>
      </c>
      <c r="G68" s="14">
        <v>10000000</v>
      </c>
      <c r="H68" s="18">
        <f t="shared" si="0"/>
        <v>0</v>
      </c>
      <c r="I68" s="19">
        <v>0.66669999999999996</v>
      </c>
      <c r="J68" s="19">
        <f t="shared" si="1"/>
        <v>-0.66669999999999996</v>
      </c>
    </row>
    <row r="69" spans="1:10" ht="21.6">
      <c r="A69" s="11" t="s">
        <v>135</v>
      </c>
      <c r="B69" s="12" t="s">
        <v>171</v>
      </c>
      <c r="C69" s="11" t="s">
        <v>172</v>
      </c>
      <c r="D69" s="12" t="s">
        <v>173</v>
      </c>
      <c r="E69" s="13">
        <v>8000</v>
      </c>
      <c r="F69" s="13">
        <v>0</v>
      </c>
      <c r="G69" s="14">
        <v>8000</v>
      </c>
      <c r="H69" s="18">
        <f t="shared" si="0"/>
        <v>0</v>
      </c>
      <c r="I69" s="19">
        <v>0.66669999999999996</v>
      </c>
      <c r="J69" s="19">
        <f t="shared" si="1"/>
        <v>-0.66669999999999996</v>
      </c>
    </row>
    <row r="70" spans="1:10" ht="21.6">
      <c r="A70" s="11" t="s">
        <v>135</v>
      </c>
      <c r="B70" s="12" t="s">
        <v>174</v>
      </c>
      <c r="C70" s="11" t="s">
        <v>175</v>
      </c>
      <c r="D70" s="12" t="s">
        <v>80</v>
      </c>
      <c r="E70" s="13">
        <v>8000</v>
      </c>
      <c r="F70" s="13">
        <v>259.5</v>
      </c>
      <c r="G70" s="14">
        <v>7740.5</v>
      </c>
      <c r="H70" s="18">
        <f t="shared" ref="H70:H133" si="2">F70/E70</f>
        <v>3.2437500000000001E-2</v>
      </c>
      <c r="I70" s="19">
        <v>0.66669999999999996</v>
      </c>
      <c r="J70" s="19">
        <f t="shared" ref="J70:J133" si="3">H70-I70</f>
        <v>-0.63426249999999995</v>
      </c>
    </row>
    <row r="71" spans="1:10" ht="21.6">
      <c r="A71" s="11" t="s">
        <v>135</v>
      </c>
      <c r="B71" s="12" t="s">
        <v>176</v>
      </c>
      <c r="C71" s="11" t="s">
        <v>177</v>
      </c>
      <c r="D71" s="12" t="s">
        <v>178</v>
      </c>
      <c r="E71" s="13">
        <v>8000</v>
      </c>
      <c r="F71" s="13">
        <v>0</v>
      </c>
      <c r="G71" s="14">
        <v>8000</v>
      </c>
      <c r="H71" s="18">
        <f t="shared" si="2"/>
        <v>0</v>
      </c>
      <c r="I71" s="19">
        <v>0.66669999999999996</v>
      </c>
      <c r="J71" s="19">
        <f t="shared" si="3"/>
        <v>-0.66669999999999996</v>
      </c>
    </row>
    <row r="72" spans="1:10" ht="21.6">
      <c r="A72" s="11" t="s">
        <v>135</v>
      </c>
      <c r="B72" s="12" t="s">
        <v>179</v>
      </c>
      <c r="C72" s="11" t="s">
        <v>180</v>
      </c>
      <c r="D72" s="12" t="s">
        <v>181</v>
      </c>
      <c r="E72" s="13">
        <v>8000</v>
      </c>
      <c r="F72" s="13">
        <v>0</v>
      </c>
      <c r="G72" s="14">
        <v>8000</v>
      </c>
      <c r="H72" s="18">
        <f t="shared" si="2"/>
        <v>0</v>
      </c>
      <c r="I72" s="19">
        <v>0.66669999999999996</v>
      </c>
      <c r="J72" s="19">
        <f t="shared" si="3"/>
        <v>-0.66669999999999996</v>
      </c>
    </row>
    <row r="73" spans="1:10" ht="21.6">
      <c r="A73" s="11" t="s">
        <v>135</v>
      </c>
      <c r="B73" s="12" t="s">
        <v>182</v>
      </c>
      <c r="C73" s="11" t="s">
        <v>183</v>
      </c>
      <c r="D73" s="12" t="s">
        <v>138</v>
      </c>
      <c r="E73" s="13">
        <v>200000</v>
      </c>
      <c r="F73" s="13">
        <v>0</v>
      </c>
      <c r="G73" s="14">
        <v>200000</v>
      </c>
      <c r="H73" s="18">
        <f t="shared" si="2"/>
        <v>0</v>
      </c>
      <c r="I73" s="19">
        <v>0.66669999999999996</v>
      </c>
      <c r="J73" s="19">
        <f t="shared" si="3"/>
        <v>-0.66669999999999996</v>
      </c>
    </row>
    <row r="74" spans="1:10" ht="21.6">
      <c r="A74" s="11" t="s">
        <v>135</v>
      </c>
      <c r="B74" s="12" t="s">
        <v>184</v>
      </c>
      <c r="C74" s="11" t="s">
        <v>185</v>
      </c>
      <c r="D74" s="12" t="s">
        <v>186</v>
      </c>
      <c r="E74" s="13">
        <v>20000</v>
      </c>
      <c r="F74" s="13">
        <v>8228</v>
      </c>
      <c r="G74" s="14">
        <v>11772</v>
      </c>
      <c r="H74" s="18">
        <f t="shared" si="2"/>
        <v>0.41139999999999999</v>
      </c>
      <c r="I74" s="19">
        <v>0.66669999999999996</v>
      </c>
      <c r="J74" s="19">
        <f t="shared" si="3"/>
        <v>-0.25529999999999997</v>
      </c>
    </row>
    <row r="75" spans="1:10" ht="21.6">
      <c r="A75" s="11" t="s">
        <v>135</v>
      </c>
      <c r="B75" s="12" t="s">
        <v>187</v>
      </c>
      <c r="C75" s="11" t="s">
        <v>188</v>
      </c>
      <c r="D75" s="12" t="s">
        <v>178</v>
      </c>
      <c r="E75" s="13">
        <v>72000</v>
      </c>
      <c r="F75" s="13">
        <v>10000</v>
      </c>
      <c r="G75" s="14">
        <v>62000</v>
      </c>
      <c r="H75" s="18">
        <f t="shared" si="2"/>
        <v>0.1388888888888889</v>
      </c>
      <c r="I75" s="19">
        <v>0.66669999999999996</v>
      </c>
      <c r="J75" s="19">
        <f t="shared" si="3"/>
        <v>-0.52781111111111101</v>
      </c>
    </row>
    <row r="76" spans="1:10" ht="21.6">
      <c r="A76" s="11" t="s">
        <v>135</v>
      </c>
      <c r="B76" s="12" t="s">
        <v>189</v>
      </c>
      <c r="C76" s="11" t="s">
        <v>190</v>
      </c>
      <c r="D76" s="12" t="s">
        <v>191</v>
      </c>
      <c r="E76" s="13">
        <v>100000</v>
      </c>
      <c r="F76" s="13">
        <v>31415.1</v>
      </c>
      <c r="G76" s="14">
        <v>68584.899999999994</v>
      </c>
      <c r="H76" s="18">
        <f t="shared" si="2"/>
        <v>0.31415099999999996</v>
      </c>
      <c r="I76" s="19">
        <v>0.66669999999999996</v>
      </c>
      <c r="J76" s="19">
        <f t="shared" si="3"/>
        <v>-0.352549</v>
      </c>
    </row>
    <row r="77" spans="1:10" ht="21.6">
      <c r="A77" s="11" t="s">
        <v>135</v>
      </c>
      <c r="B77" s="12" t="s">
        <v>192</v>
      </c>
      <c r="C77" s="11" t="s">
        <v>193</v>
      </c>
      <c r="D77" s="12" t="s">
        <v>194</v>
      </c>
      <c r="E77" s="13">
        <v>100000</v>
      </c>
      <c r="F77" s="13">
        <v>15012</v>
      </c>
      <c r="G77" s="14">
        <v>84988</v>
      </c>
      <c r="H77" s="18">
        <f t="shared" si="2"/>
        <v>0.15012</v>
      </c>
      <c r="I77" s="19">
        <v>0.66669999999999996</v>
      </c>
      <c r="J77" s="19">
        <f t="shared" si="3"/>
        <v>-0.51657999999999993</v>
      </c>
    </row>
    <row r="78" spans="1:10" ht="21.6">
      <c r="A78" s="11" t="s">
        <v>135</v>
      </c>
      <c r="B78" s="12" t="s">
        <v>195</v>
      </c>
      <c r="C78" s="11" t="s">
        <v>196</v>
      </c>
      <c r="D78" s="12" t="s">
        <v>197</v>
      </c>
      <c r="E78" s="13">
        <v>400000</v>
      </c>
      <c r="F78" s="13">
        <v>4235</v>
      </c>
      <c r="G78" s="14">
        <v>395765</v>
      </c>
      <c r="H78" s="18">
        <f t="shared" si="2"/>
        <v>1.05875E-2</v>
      </c>
      <c r="I78" s="19">
        <v>0.66669999999999996</v>
      </c>
      <c r="J78" s="19">
        <f t="shared" si="3"/>
        <v>-0.65611249999999999</v>
      </c>
    </row>
    <row r="79" spans="1:10" ht="21.6">
      <c r="A79" s="11" t="s">
        <v>135</v>
      </c>
      <c r="B79" s="12" t="s">
        <v>198</v>
      </c>
      <c r="C79" s="11" t="s">
        <v>199</v>
      </c>
      <c r="D79" s="12" t="s">
        <v>200</v>
      </c>
      <c r="E79" s="13">
        <v>10000</v>
      </c>
      <c r="F79" s="13">
        <v>0</v>
      </c>
      <c r="G79" s="14">
        <v>10000</v>
      </c>
      <c r="H79" s="18">
        <f t="shared" si="2"/>
        <v>0</v>
      </c>
      <c r="I79" s="19">
        <v>0.66669999999999996</v>
      </c>
      <c r="J79" s="19">
        <f t="shared" si="3"/>
        <v>-0.66669999999999996</v>
      </c>
    </row>
    <row r="80" spans="1:10" ht="21.6">
      <c r="A80" s="11" t="s">
        <v>135</v>
      </c>
      <c r="B80" s="12" t="s">
        <v>201</v>
      </c>
      <c r="C80" s="11" t="s">
        <v>202</v>
      </c>
      <c r="D80" s="12" t="s">
        <v>203</v>
      </c>
      <c r="E80" s="13">
        <v>30000</v>
      </c>
      <c r="F80" s="13">
        <v>0</v>
      </c>
      <c r="G80" s="14">
        <v>30000</v>
      </c>
      <c r="H80" s="18">
        <f t="shared" si="2"/>
        <v>0</v>
      </c>
      <c r="I80" s="19">
        <v>0.66669999999999996</v>
      </c>
      <c r="J80" s="19">
        <f t="shared" si="3"/>
        <v>-0.66669999999999996</v>
      </c>
    </row>
    <row r="81" spans="1:10" ht="21.6">
      <c r="A81" s="11" t="s">
        <v>135</v>
      </c>
      <c r="B81" s="12" t="s">
        <v>204</v>
      </c>
      <c r="C81" s="11" t="s">
        <v>205</v>
      </c>
      <c r="D81" s="12" t="s">
        <v>206</v>
      </c>
      <c r="E81" s="13">
        <v>100000</v>
      </c>
      <c r="F81" s="13">
        <v>36092.9</v>
      </c>
      <c r="G81" s="14">
        <v>63907.1</v>
      </c>
      <c r="H81" s="18">
        <f t="shared" si="2"/>
        <v>0.360929</v>
      </c>
      <c r="I81" s="19">
        <v>0.66669999999999996</v>
      </c>
      <c r="J81" s="19">
        <f t="shared" si="3"/>
        <v>-0.30577099999999996</v>
      </c>
    </row>
    <row r="82" spans="1:10">
      <c r="A82" s="11" t="s">
        <v>135</v>
      </c>
      <c r="B82" s="12" t="s">
        <v>207</v>
      </c>
      <c r="C82" s="11" t="s">
        <v>208</v>
      </c>
      <c r="D82" s="12" t="s">
        <v>206</v>
      </c>
      <c r="E82" s="13">
        <v>1000000</v>
      </c>
      <c r="F82" s="13">
        <v>516166.5</v>
      </c>
      <c r="G82" s="14">
        <v>483833.5</v>
      </c>
      <c r="H82" s="18">
        <f t="shared" si="2"/>
        <v>0.51616649999999997</v>
      </c>
      <c r="I82" s="19">
        <v>0.66669999999999996</v>
      </c>
      <c r="J82" s="19">
        <f t="shared" si="3"/>
        <v>-0.15053349999999999</v>
      </c>
    </row>
    <row r="83" spans="1:10">
      <c r="A83" s="11" t="s">
        <v>135</v>
      </c>
      <c r="B83" s="12" t="s">
        <v>209</v>
      </c>
      <c r="C83" s="11" t="s">
        <v>210</v>
      </c>
      <c r="D83" s="12" t="s">
        <v>211</v>
      </c>
      <c r="E83" s="13">
        <v>1000000</v>
      </c>
      <c r="F83" s="13">
        <v>200000</v>
      </c>
      <c r="G83" s="14">
        <v>800000</v>
      </c>
      <c r="H83" s="18">
        <f t="shared" si="2"/>
        <v>0.2</v>
      </c>
      <c r="I83" s="19">
        <v>0.66669999999999996</v>
      </c>
      <c r="J83" s="19">
        <f t="shared" si="3"/>
        <v>-0.46669999999999995</v>
      </c>
    </row>
    <row r="84" spans="1:10">
      <c r="A84" s="20" t="s">
        <v>212</v>
      </c>
      <c r="B84" s="12"/>
      <c r="C84" s="11"/>
      <c r="D84" s="12"/>
      <c r="E84" s="13">
        <f>SUBTOTAL(9,E56:E83)</f>
        <v>33086000</v>
      </c>
      <c r="F84" s="13">
        <f>SUBTOTAL(9,F56:F83)</f>
        <v>1181381.1400000001</v>
      </c>
      <c r="G84" s="14">
        <f>SUBTOTAL(9,G56:G83)</f>
        <v>31904618.860000003</v>
      </c>
      <c r="H84" s="18">
        <f>F84/E84</f>
        <v>3.5706375506256424E-2</v>
      </c>
      <c r="I84" s="19">
        <v>0.66669999999999996</v>
      </c>
      <c r="J84" s="19">
        <f>H84-I84</f>
        <v>-0.63099362449374352</v>
      </c>
    </row>
    <row r="85" spans="1:10" ht="21.6">
      <c r="A85" s="11" t="s">
        <v>213</v>
      </c>
      <c r="B85" s="12" t="s">
        <v>214</v>
      </c>
      <c r="C85" s="11" t="s">
        <v>215</v>
      </c>
      <c r="D85" s="12" t="s">
        <v>216</v>
      </c>
      <c r="E85" s="13">
        <v>90000</v>
      </c>
      <c r="F85" s="13">
        <v>0</v>
      </c>
      <c r="G85" s="14">
        <v>90000</v>
      </c>
      <c r="H85" s="18">
        <f t="shared" si="2"/>
        <v>0</v>
      </c>
      <c r="I85" s="19">
        <v>0.66669999999999996</v>
      </c>
      <c r="J85" s="19">
        <f t="shared" si="3"/>
        <v>-0.66669999999999996</v>
      </c>
    </row>
    <row r="86" spans="1:10" ht="21.6">
      <c r="A86" s="11" t="s">
        <v>213</v>
      </c>
      <c r="B86" s="12" t="s">
        <v>217</v>
      </c>
      <c r="C86" s="11" t="s">
        <v>218</v>
      </c>
      <c r="D86" s="12" t="s">
        <v>216</v>
      </c>
      <c r="E86" s="13">
        <v>20000</v>
      </c>
      <c r="F86" s="13">
        <v>0</v>
      </c>
      <c r="G86" s="14">
        <v>20000</v>
      </c>
      <c r="H86" s="18">
        <f t="shared" si="2"/>
        <v>0</v>
      </c>
      <c r="I86" s="19">
        <v>0.66669999999999996</v>
      </c>
      <c r="J86" s="19">
        <f t="shared" si="3"/>
        <v>-0.66669999999999996</v>
      </c>
    </row>
    <row r="87" spans="1:10" ht="21.6">
      <c r="A87" s="11" t="s">
        <v>213</v>
      </c>
      <c r="B87" s="12" t="s">
        <v>219</v>
      </c>
      <c r="C87" s="11" t="s">
        <v>220</v>
      </c>
      <c r="D87" s="12" t="s">
        <v>221</v>
      </c>
      <c r="E87" s="13">
        <v>5000</v>
      </c>
      <c r="F87" s="13">
        <v>1983.63</v>
      </c>
      <c r="G87" s="14">
        <v>3016.37</v>
      </c>
      <c r="H87" s="18">
        <f t="shared" si="2"/>
        <v>0.39672600000000002</v>
      </c>
      <c r="I87" s="19">
        <v>0.66669999999999996</v>
      </c>
      <c r="J87" s="19">
        <f t="shared" si="3"/>
        <v>-0.26997399999999994</v>
      </c>
    </row>
    <row r="88" spans="1:10" ht="21.6">
      <c r="A88" s="11" t="s">
        <v>213</v>
      </c>
      <c r="B88" s="12" t="s">
        <v>222</v>
      </c>
      <c r="C88" s="11" t="s">
        <v>223</v>
      </c>
      <c r="D88" s="12" t="s">
        <v>224</v>
      </c>
      <c r="E88" s="13">
        <v>2000000</v>
      </c>
      <c r="F88" s="13">
        <v>0</v>
      </c>
      <c r="G88" s="14">
        <v>2000000</v>
      </c>
      <c r="H88" s="18">
        <f t="shared" si="2"/>
        <v>0</v>
      </c>
      <c r="I88" s="19">
        <v>0.66669999999999996</v>
      </c>
      <c r="J88" s="19">
        <f t="shared" si="3"/>
        <v>-0.66669999999999996</v>
      </c>
    </row>
    <row r="89" spans="1:10" ht="21.6">
      <c r="A89" s="11" t="s">
        <v>213</v>
      </c>
      <c r="B89" s="12" t="s">
        <v>225</v>
      </c>
      <c r="C89" s="11" t="s">
        <v>226</v>
      </c>
      <c r="D89" s="12" t="s">
        <v>227</v>
      </c>
      <c r="E89" s="13">
        <v>6700000</v>
      </c>
      <c r="F89" s="13">
        <v>54511.8</v>
      </c>
      <c r="G89" s="14">
        <v>6645488.2000000002</v>
      </c>
      <c r="H89" s="18">
        <f t="shared" si="2"/>
        <v>8.1360895522388059E-3</v>
      </c>
      <c r="I89" s="19">
        <v>0.66669999999999996</v>
      </c>
      <c r="J89" s="19">
        <f t="shared" si="3"/>
        <v>-0.65856391044776119</v>
      </c>
    </row>
    <row r="90" spans="1:10" ht="21.6">
      <c r="A90" s="11" t="s">
        <v>213</v>
      </c>
      <c r="B90" s="12" t="s">
        <v>228</v>
      </c>
      <c r="C90" s="11" t="s">
        <v>229</v>
      </c>
      <c r="D90" s="12" t="s">
        <v>230</v>
      </c>
      <c r="E90" s="13">
        <v>2000</v>
      </c>
      <c r="F90" s="13">
        <v>0</v>
      </c>
      <c r="G90" s="14">
        <v>2000</v>
      </c>
      <c r="H90" s="18">
        <f t="shared" si="2"/>
        <v>0</v>
      </c>
      <c r="I90" s="19">
        <v>0.66669999999999996</v>
      </c>
      <c r="J90" s="19">
        <f t="shared" si="3"/>
        <v>-0.66669999999999996</v>
      </c>
    </row>
    <row r="91" spans="1:10" ht="21.6">
      <c r="A91" s="11" t="s">
        <v>213</v>
      </c>
      <c r="B91" s="12" t="s">
        <v>231</v>
      </c>
      <c r="C91" s="11" t="s">
        <v>232</v>
      </c>
      <c r="D91" s="12" t="s">
        <v>233</v>
      </c>
      <c r="E91" s="13">
        <v>200000</v>
      </c>
      <c r="F91" s="13">
        <v>0</v>
      </c>
      <c r="G91" s="14">
        <v>200000</v>
      </c>
      <c r="H91" s="18">
        <f t="shared" si="2"/>
        <v>0</v>
      </c>
      <c r="I91" s="19">
        <v>0.66669999999999996</v>
      </c>
      <c r="J91" s="19">
        <f t="shared" si="3"/>
        <v>-0.66669999999999996</v>
      </c>
    </row>
    <row r="92" spans="1:10" ht="21.6">
      <c r="A92" s="11" t="s">
        <v>213</v>
      </c>
      <c r="B92" s="12" t="s">
        <v>234</v>
      </c>
      <c r="C92" s="11" t="s">
        <v>235</v>
      </c>
      <c r="D92" s="12" t="s">
        <v>236</v>
      </c>
      <c r="E92" s="13">
        <v>60000</v>
      </c>
      <c r="F92" s="13">
        <v>36978.04</v>
      </c>
      <c r="G92" s="14">
        <v>23021.96</v>
      </c>
      <c r="H92" s="18">
        <f t="shared" si="2"/>
        <v>0.61630066666666672</v>
      </c>
      <c r="I92" s="19">
        <v>0.66669999999999996</v>
      </c>
      <c r="J92" s="19">
        <f t="shared" si="3"/>
        <v>-5.0399333333333241E-2</v>
      </c>
    </row>
    <row r="93" spans="1:10" ht="21.6">
      <c r="A93" s="11" t="s">
        <v>213</v>
      </c>
      <c r="B93" s="12" t="s">
        <v>237</v>
      </c>
      <c r="C93" s="11" t="s">
        <v>238</v>
      </c>
      <c r="D93" s="12" t="s">
        <v>227</v>
      </c>
      <c r="E93" s="13">
        <v>200000</v>
      </c>
      <c r="F93" s="13">
        <v>0</v>
      </c>
      <c r="G93" s="14">
        <v>200000</v>
      </c>
      <c r="H93" s="18">
        <f t="shared" si="2"/>
        <v>0</v>
      </c>
      <c r="I93" s="19">
        <v>0.66669999999999996</v>
      </c>
      <c r="J93" s="19">
        <f t="shared" si="3"/>
        <v>-0.66669999999999996</v>
      </c>
    </row>
    <row r="94" spans="1:10" ht="21.6">
      <c r="A94" s="11" t="s">
        <v>213</v>
      </c>
      <c r="B94" s="12" t="s">
        <v>239</v>
      </c>
      <c r="C94" s="11" t="s">
        <v>240</v>
      </c>
      <c r="D94" s="12" t="s">
        <v>241</v>
      </c>
      <c r="E94" s="13">
        <v>10000</v>
      </c>
      <c r="F94" s="13">
        <v>0</v>
      </c>
      <c r="G94" s="14">
        <v>10000</v>
      </c>
      <c r="H94" s="18">
        <f t="shared" si="2"/>
        <v>0</v>
      </c>
      <c r="I94" s="19">
        <v>0.66669999999999996</v>
      </c>
      <c r="J94" s="19">
        <f t="shared" si="3"/>
        <v>-0.66669999999999996</v>
      </c>
    </row>
    <row r="95" spans="1:10" ht="21.6">
      <c r="A95" s="11" t="s">
        <v>213</v>
      </c>
      <c r="B95" s="12" t="s">
        <v>242</v>
      </c>
      <c r="C95" s="11" t="s">
        <v>243</v>
      </c>
      <c r="D95" s="12" t="s">
        <v>244</v>
      </c>
      <c r="E95" s="13">
        <v>500000</v>
      </c>
      <c r="F95" s="13">
        <v>0</v>
      </c>
      <c r="G95" s="14">
        <v>500000</v>
      </c>
      <c r="H95" s="18">
        <f t="shared" si="2"/>
        <v>0</v>
      </c>
      <c r="I95" s="19">
        <v>0.66669999999999996</v>
      </c>
      <c r="J95" s="19">
        <f t="shared" si="3"/>
        <v>-0.66669999999999996</v>
      </c>
    </row>
    <row r="96" spans="1:10" ht="21.6">
      <c r="A96" s="11" t="s">
        <v>213</v>
      </c>
      <c r="B96" s="12" t="s">
        <v>245</v>
      </c>
      <c r="C96" s="11" t="s">
        <v>246</v>
      </c>
      <c r="D96" s="12" t="s">
        <v>247</v>
      </c>
      <c r="E96" s="13">
        <v>500000</v>
      </c>
      <c r="F96" s="13">
        <v>0</v>
      </c>
      <c r="G96" s="14">
        <v>500000</v>
      </c>
      <c r="H96" s="18">
        <f t="shared" si="2"/>
        <v>0</v>
      </c>
      <c r="I96" s="19">
        <v>0.66669999999999996</v>
      </c>
      <c r="J96" s="19">
        <f t="shared" si="3"/>
        <v>-0.66669999999999996</v>
      </c>
    </row>
    <row r="97" spans="1:10" ht="21.6">
      <c r="A97" s="11" t="s">
        <v>213</v>
      </c>
      <c r="B97" s="12" t="s">
        <v>248</v>
      </c>
      <c r="C97" s="11" t="s">
        <v>249</v>
      </c>
      <c r="D97" s="12" t="s">
        <v>216</v>
      </c>
      <c r="E97" s="13">
        <v>3000000</v>
      </c>
      <c r="F97" s="13">
        <v>0</v>
      </c>
      <c r="G97" s="14">
        <v>3000000</v>
      </c>
      <c r="H97" s="18">
        <f t="shared" si="2"/>
        <v>0</v>
      </c>
      <c r="I97" s="19">
        <v>0.66669999999999996</v>
      </c>
      <c r="J97" s="19">
        <f t="shared" si="3"/>
        <v>-0.66669999999999996</v>
      </c>
    </row>
    <row r="98" spans="1:10" ht="21.6">
      <c r="A98" s="11" t="s">
        <v>213</v>
      </c>
      <c r="B98" s="12" t="s">
        <v>250</v>
      </c>
      <c r="C98" s="11" t="s">
        <v>251</v>
      </c>
      <c r="D98" s="12" t="s">
        <v>252</v>
      </c>
      <c r="E98" s="13">
        <v>80000</v>
      </c>
      <c r="F98" s="13">
        <v>3213.8</v>
      </c>
      <c r="G98" s="14">
        <v>76786.2</v>
      </c>
      <c r="H98" s="18">
        <f t="shared" si="2"/>
        <v>4.01725E-2</v>
      </c>
      <c r="I98" s="19">
        <v>0.66669999999999996</v>
      </c>
      <c r="J98" s="19">
        <f t="shared" si="3"/>
        <v>-0.6265274999999999</v>
      </c>
    </row>
    <row r="99" spans="1:10" ht="21.6">
      <c r="A99" s="11" t="s">
        <v>213</v>
      </c>
      <c r="B99" s="12" t="s">
        <v>253</v>
      </c>
      <c r="C99" s="11" t="s">
        <v>254</v>
      </c>
      <c r="D99" s="12" t="s">
        <v>255</v>
      </c>
      <c r="E99" s="13">
        <v>10000</v>
      </c>
      <c r="F99" s="13">
        <v>0</v>
      </c>
      <c r="G99" s="14">
        <v>10000</v>
      </c>
      <c r="H99" s="18">
        <f t="shared" si="2"/>
        <v>0</v>
      </c>
      <c r="I99" s="19">
        <v>0.66669999999999996</v>
      </c>
      <c r="J99" s="19">
        <f t="shared" si="3"/>
        <v>-0.66669999999999996</v>
      </c>
    </row>
    <row r="100" spans="1:10" ht="21.6">
      <c r="A100" s="11" t="s">
        <v>213</v>
      </c>
      <c r="B100" s="12" t="s">
        <v>256</v>
      </c>
      <c r="C100" s="11" t="s">
        <v>257</v>
      </c>
      <c r="D100" s="12" t="s">
        <v>224</v>
      </c>
      <c r="E100" s="13">
        <v>30000</v>
      </c>
      <c r="F100" s="13">
        <v>0</v>
      </c>
      <c r="G100" s="14">
        <v>30000</v>
      </c>
      <c r="H100" s="18">
        <f t="shared" si="2"/>
        <v>0</v>
      </c>
      <c r="I100" s="19">
        <v>0.66669999999999996</v>
      </c>
      <c r="J100" s="19">
        <f t="shared" si="3"/>
        <v>-0.66669999999999996</v>
      </c>
    </row>
    <row r="101" spans="1:10" ht="21.6">
      <c r="A101" s="11" t="s">
        <v>213</v>
      </c>
      <c r="B101" s="12" t="s">
        <v>258</v>
      </c>
      <c r="C101" s="11" t="s">
        <v>259</v>
      </c>
      <c r="D101" s="12" t="s">
        <v>260</v>
      </c>
      <c r="E101" s="13">
        <v>700000</v>
      </c>
      <c r="F101" s="13">
        <v>76800</v>
      </c>
      <c r="G101" s="14">
        <v>623200</v>
      </c>
      <c r="H101" s="18">
        <f t="shared" si="2"/>
        <v>0.10971428571428571</v>
      </c>
      <c r="I101" s="19">
        <v>0.66669999999999996</v>
      </c>
      <c r="J101" s="19">
        <f t="shared" si="3"/>
        <v>-0.5569857142857142</v>
      </c>
    </row>
    <row r="102" spans="1:10">
      <c r="A102" s="11" t="s">
        <v>213</v>
      </c>
      <c r="B102" s="12" t="s">
        <v>261</v>
      </c>
      <c r="C102" s="11" t="s">
        <v>262</v>
      </c>
      <c r="D102" s="12" t="s">
        <v>263</v>
      </c>
      <c r="E102" s="13">
        <v>3900000</v>
      </c>
      <c r="F102" s="13">
        <v>342092.61</v>
      </c>
      <c r="G102" s="14">
        <v>3557907.39</v>
      </c>
      <c r="H102" s="18">
        <f t="shared" si="2"/>
        <v>8.7716053846153844E-2</v>
      </c>
      <c r="I102" s="19">
        <v>0.66669999999999996</v>
      </c>
      <c r="J102" s="19">
        <f t="shared" si="3"/>
        <v>-0.57898394615384607</v>
      </c>
    </row>
    <row r="103" spans="1:10" ht="21.6">
      <c r="A103" s="11" t="s">
        <v>213</v>
      </c>
      <c r="B103" s="12" t="s">
        <v>264</v>
      </c>
      <c r="C103" s="11" t="s">
        <v>265</v>
      </c>
      <c r="D103" s="12" t="s">
        <v>260</v>
      </c>
      <c r="E103" s="13">
        <v>100000</v>
      </c>
      <c r="F103" s="13">
        <v>6000</v>
      </c>
      <c r="G103" s="14">
        <v>94000</v>
      </c>
      <c r="H103" s="18">
        <f t="shared" si="2"/>
        <v>0.06</v>
      </c>
      <c r="I103" s="19">
        <v>0.66669999999999996</v>
      </c>
      <c r="J103" s="19">
        <f t="shared" si="3"/>
        <v>-0.60670000000000002</v>
      </c>
    </row>
    <row r="104" spans="1:10" ht="21.6">
      <c r="A104" s="20" t="s">
        <v>266</v>
      </c>
      <c r="B104" s="12"/>
      <c r="C104" s="11"/>
      <c r="D104" s="12"/>
      <c r="E104" s="13">
        <f>SUBTOTAL(9,E85:E103)</f>
        <v>18107000</v>
      </c>
      <c r="F104" s="13">
        <f>SUBTOTAL(9,F85:F103)</f>
        <v>521579.88</v>
      </c>
      <c r="G104" s="14">
        <f>SUBTOTAL(9,G85:G103)</f>
        <v>17585420.120000001</v>
      </c>
      <c r="H104" s="18">
        <f>F104/E104</f>
        <v>2.8805427735130059E-2</v>
      </c>
      <c r="I104" s="19">
        <v>0.66669999999999996</v>
      </c>
      <c r="J104" s="19">
        <f>H104-I104</f>
        <v>-0.6378945722648699</v>
      </c>
    </row>
    <row r="105" spans="1:10" ht="21.6">
      <c r="A105" s="11" t="s">
        <v>267</v>
      </c>
      <c r="B105" s="12" t="s">
        <v>268</v>
      </c>
      <c r="C105" s="11" t="s">
        <v>269</v>
      </c>
      <c r="D105" s="12" t="s">
        <v>270</v>
      </c>
      <c r="E105" s="13">
        <v>99400</v>
      </c>
      <c r="F105" s="13">
        <v>50800</v>
      </c>
      <c r="G105" s="14">
        <v>48600</v>
      </c>
      <c r="H105" s="18">
        <f t="shared" si="2"/>
        <v>0.51106639839034207</v>
      </c>
      <c r="I105" s="19">
        <v>0.66669999999999996</v>
      </c>
      <c r="J105" s="19">
        <f t="shared" si="3"/>
        <v>-0.15563360160965789</v>
      </c>
    </row>
    <row r="106" spans="1:10" ht="21.6">
      <c r="A106" s="11" t="s">
        <v>267</v>
      </c>
      <c r="B106" s="12" t="s">
        <v>271</v>
      </c>
      <c r="C106" s="11" t="s">
        <v>272</v>
      </c>
      <c r="D106" s="12" t="s">
        <v>273</v>
      </c>
      <c r="E106" s="13">
        <v>150000</v>
      </c>
      <c r="F106" s="13">
        <v>86629.28</v>
      </c>
      <c r="G106" s="14">
        <v>63370.720000000001</v>
      </c>
      <c r="H106" s="18">
        <f t="shared" si="2"/>
        <v>0.57752853333333332</v>
      </c>
      <c r="I106" s="19">
        <v>0.66669999999999996</v>
      </c>
      <c r="J106" s="19">
        <f t="shared" si="3"/>
        <v>-8.9171466666666643E-2</v>
      </c>
    </row>
    <row r="107" spans="1:10" ht="21.6">
      <c r="A107" s="11" t="s">
        <v>267</v>
      </c>
      <c r="B107" s="12" t="s">
        <v>274</v>
      </c>
      <c r="C107" s="11" t="s">
        <v>275</v>
      </c>
      <c r="D107" s="12" t="s">
        <v>115</v>
      </c>
      <c r="E107" s="13">
        <v>170000</v>
      </c>
      <c r="F107" s="13">
        <v>0</v>
      </c>
      <c r="G107" s="14">
        <v>170000</v>
      </c>
      <c r="H107" s="18">
        <f t="shared" si="2"/>
        <v>0</v>
      </c>
      <c r="I107" s="19">
        <v>0.66669999999999996</v>
      </c>
      <c r="J107" s="19">
        <f t="shared" si="3"/>
        <v>-0.66669999999999996</v>
      </c>
    </row>
    <row r="108" spans="1:10" ht="21.6">
      <c r="A108" s="11" t="s">
        <v>267</v>
      </c>
      <c r="B108" s="12" t="s">
        <v>276</v>
      </c>
      <c r="C108" s="11" t="s">
        <v>277</v>
      </c>
      <c r="D108" s="12" t="s">
        <v>278</v>
      </c>
      <c r="E108" s="13">
        <v>500000</v>
      </c>
      <c r="F108" s="13">
        <v>24000</v>
      </c>
      <c r="G108" s="14">
        <v>476000</v>
      </c>
      <c r="H108" s="18">
        <f t="shared" si="2"/>
        <v>4.8000000000000001E-2</v>
      </c>
      <c r="I108" s="19">
        <v>0.66669999999999996</v>
      </c>
      <c r="J108" s="19">
        <f t="shared" si="3"/>
        <v>-0.61869999999999992</v>
      </c>
    </row>
    <row r="109" spans="1:10" ht="21.6">
      <c r="A109" s="11" t="s">
        <v>267</v>
      </c>
      <c r="B109" s="12" t="s">
        <v>279</v>
      </c>
      <c r="C109" s="11" t="s">
        <v>280</v>
      </c>
      <c r="D109" s="12" t="s">
        <v>281</v>
      </c>
      <c r="E109" s="13">
        <v>200000</v>
      </c>
      <c r="F109" s="13">
        <v>118728.13</v>
      </c>
      <c r="G109" s="14">
        <v>81271.87</v>
      </c>
      <c r="H109" s="18">
        <f t="shared" si="2"/>
        <v>0.59364064999999999</v>
      </c>
      <c r="I109" s="19">
        <v>0.66669999999999996</v>
      </c>
      <c r="J109" s="19">
        <f t="shared" si="3"/>
        <v>-7.3059349999999967E-2</v>
      </c>
    </row>
    <row r="110" spans="1:10" ht="21.6">
      <c r="A110" s="11" t="s">
        <v>267</v>
      </c>
      <c r="B110" s="12" t="s">
        <v>282</v>
      </c>
      <c r="C110" s="11" t="s">
        <v>283</v>
      </c>
      <c r="D110" s="12" t="s">
        <v>115</v>
      </c>
      <c r="E110" s="13">
        <v>10000000</v>
      </c>
      <c r="F110" s="13">
        <v>3205000</v>
      </c>
      <c r="G110" s="14">
        <v>6795000</v>
      </c>
      <c r="H110" s="18">
        <f t="shared" si="2"/>
        <v>0.32050000000000001</v>
      </c>
      <c r="I110" s="19">
        <v>0.66669999999999996</v>
      </c>
      <c r="J110" s="19">
        <f t="shared" si="3"/>
        <v>-0.34619999999999995</v>
      </c>
    </row>
    <row r="111" spans="1:10" ht="21.6">
      <c r="A111" s="11" t="s">
        <v>267</v>
      </c>
      <c r="B111" s="12" t="s">
        <v>284</v>
      </c>
      <c r="C111" s="11" t="s">
        <v>285</v>
      </c>
      <c r="D111" s="12" t="s">
        <v>286</v>
      </c>
      <c r="E111" s="13">
        <v>5000</v>
      </c>
      <c r="F111" s="13">
        <v>0</v>
      </c>
      <c r="G111" s="14">
        <v>5000</v>
      </c>
      <c r="H111" s="18">
        <f t="shared" si="2"/>
        <v>0</v>
      </c>
      <c r="I111" s="19">
        <v>0.66669999999999996</v>
      </c>
      <c r="J111" s="19">
        <f t="shared" si="3"/>
        <v>-0.66669999999999996</v>
      </c>
    </row>
    <row r="112" spans="1:10" ht="21.6">
      <c r="A112" s="11" t="s">
        <v>267</v>
      </c>
      <c r="B112" s="12" t="s">
        <v>287</v>
      </c>
      <c r="C112" s="11" t="s">
        <v>288</v>
      </c>
      <c r="D112" s="12" t="s">
        <v>289</v>
      </c>
      <c r="E112" s="13">
        <v>1000000</v>
      </c>
      <c r="F112" s="13">
        <v>0</v>
      </c>
      <c r="G112" s="14">
        <v>1000000</v>
      </c>
      <c r="H112" s="18">
        <f t="shared" si="2"/>
        <v>0</v>
      </c>
      <c r="I112" s="19">
        <v>0.66669999999999996</v>
      </c>
      <c r="J112" s="19">
        <f t="shared" si="3"/>
        <v>-0.66669999999999996</v>
      </c>
    </row>
    <row r="113" spans="1:10" ht="21.6">
      <c r="A113" s="11" t="s">
        <v>267</v>
      </c>
      <c r="B113" s="12" t="s">
        <v>290</v>
      </c>
      <c r="C113" s="11" t="s">
        <v>291</v>
      </c>
      <c r="D113" s="12" t="s">
        <v>292</v>
      </c>
      <c r="E113" s="13">
        <v>15000</v>
      </c>
      <c r="F113" s="13">
        <v>3333.72</v>
      </c>
      <c r="G113" s="14">
        <v>11666.28</v>
      </c>
      <c r="H113" s="18">
        <f t="shared" si="2"/>
        <v>0.22224799999999997</v>
      </c>
      <c r="I113" s="19">
        <v>0.66669999999999996</v>
      </c>
      <c r="J113" s="19">
        <f t="shared" si="3"/>
        <v>-0.44445199999999996</v>
      </c>
    </row>
    <row r="114" spans="1:10" ht="21.6">
      <c r="A114" s="11" t="s">
        <v>267</v>
      </c>
      <c r="B114" s="12" t="s">
        <v>293</v>
      </c>
      <c r="C114" s="11" t="s">
        <v>294</v>
      </c>
      <c r="D114" s="12" t="s">
        <v>295</v>
      </c>
      <c r="E114" s="13">
        <v>8000</v>
      </c>
      <c r="F114" s="13">
        <v>5301</v>
      </c>
      <c r="G114" s="14">
        <v>2699</v>
      </c>
      <c r="H114" s="18">
        <f t="shared" si="2"/>
        <v>0.66262500000000002</v>
      </c>
      <c r="I114" s="19">
        <v>0.66669999999999996</v>
      </c>
      <c r="J114" s="19">
        <f t="shared" si="3"/>
        <v>-4.0749999999999398E-3</v>
      </c>
    </row>
    <row r="115" spans="1:10" ht="21.6">
      <c r="A115" s="11" t="s">
        <v>267</v>
      </c>
      <c r="B115" s="12" t="s">
        <v>296</v>
      </c>
      <c r="C115" s="11" t="s">
        <v>297</v>
      </c>
      <c r="D115" s="12" t="s">
        <v>115</v>
      </c>
      <c r="E115" s="13">
        <v>180000</v>
      </c>
      <c r="F115" s="13">
        <v>0</v>
      </c>
      <c r="G115" s="14">
        <v>180000</v>
      </c>
      <c r="H115" s="18">
        <f t="shared" si="2"/>
        <v>0</v>
      </c>
      <c r="I115" s="19">
        <v>0.66669999999999996</v>
      </c>
      <c r="J115" s="19">
        <f t="shared" si="3"/>
        <v>-0.66669999999999996</v>
      </c>
    </row>
    <row r="116" spans="1:10" ht="21.6">
      <c r="A116" s="11" t="s">
        <v>267</v>
      </c>
      <c r="B116" s="12" t="s">
        <v>298</v>
      </c>
      <c r="C116" s="11" t="s">
        <v>299</v>
      </c>
      <c r="D116" s="12" t="s">
        <v>292</v>
      </c>
      <c r="E116" s="13">
        <v>10000</v>
      </c>
      <c r="F116" s="13">
        <v>3882.2</v>
      </c>
      <c r="G116" s="14">
        <v>6117.8</v>
      </c>
      <c r="H116" s="18">
        <f t="shared" si="2"/>
        <v>0.38822000000000001</v>
      </c>
      <c r="I116" s="19">
        <v>0.66669999999999996</v>
      </c>
      <c r="J116" s="19">
        <f t="shared" si="3"/>
        <v>-0.27847999999999995</v>
      </c>
    </row>
    <row r="117" spans="1:10" ht="21.6">
      <c r="A117" s="11" t="s">
        <v>267</v>
      </c>
      <c r="B117" s="12" t="s">
        <v>300</v>
      </c>
      <c r="C117" s="11" t="s">
        <v>301</v>
      </c>
      <c r="D117" s="12" t="s">
        <v>302</v>
      </c>
      <c r="E117" s="13">
        <v>10000</v>
      </c>
      <c r="F117" s="13">
        <v>0</v>
      </c>
      <c r="G117" s="14">
        <v>10000</v>
      </c>
      <c r="H117" s="18">
        <f t="shared" si="2"/>
        <v>0</v>
      </c>
      <c r="I117" s="19">
        <v>0.66669999999999996</v>
      </c>
      <c r="J117" s="19">
        <f t="shared" si="3"/>
        <v>-0.66669999999999996</v>
      </c>
    </row>
    <row r="118" spans="1:10" ht="21.6">
      <c r="A118" s="11" t="s">
        <v>267</v>
      </c>
      <c r="B118" s="12" t="s">
        <v>303</v>
      </c>
      <c r="C118" s="11" t="s">
        <v>304</v>
      </c>
      <c r="D118" s="12" t="s">
        <v>305</v>
      </c>
      <c r="E118" s="13">
        <v>10000</v>
      </c>
      <c r="F118" s="13">
        <v>0</v>
      </c>
      <c r="G118" s="14">
        <v>10000</v>
      </c>
      <c r="H118" s="18">
        <f t="shared" si="2"/>
        <v>0</v>
      </c>
      <c r="I118" s="19">
        <v>0.66669999999999996</v>
      </c>
      <c r="J118" s="19">
        <f t="shared" si="3"/>
        <v>-0.66669999999999996</v>
      </c>
    </row>
    <row r="119" spans="1:10" ht="21.6">
      <c r="A119" s="11" t="s">
        <v>267</v>
      </c>
      <c r="B119" s="12" t="s">
        <v>306</v>
      </c>
      <c r="C119" s="11" t="s">
        <v>307</v>
      </c>
      <c r="D119" s="12" t="s">
        <v>308</v>
      </c>
      <c r="E119" s="13">
        <v>500000</v>
      </c>
      <c r="F119" s="13">
        <v>0</v>
      </c>
      <c r="G119" s="14">
        <v>500000</v>
      </c>
      <c r="H119" s="18">
        <f t="shared" si="2"/>
        <v>0</v>
      </c>
      <c r="I119" s="19">
        <v>0.66669999999999996</v>
      </c>
      <c r="J119" s="19">
        <f t="shared" si="3"/>
        <v>-0.66669999999999996</v>
      </c>
    </row>
    <row r="120" spans="1:10" ht="21.6">
      <c r="A120" s="11" t="s">
        <v>267</v>
      </c>
      <c r="B120" s="12" t="s">
        <v>309</v>
      </c>
      <c r="C120" s="11" t="s">
        <v>310</v>
      </c>
      <c r="D120" s="12" t="s">
        <v>311</v>
      </c>
      <c r="E120" s="13">
        <v>2000000</v>
      </c>
      <c r="F120" s="13">
        <v>25684.21</v>
      </c>
      <c r="G120" s="14">
        <v>1974315.79</v>
      </c>
      <c r="H120" s="18">
        <f t="shared" si="2"/>
        <v>1.2842104999999999E-2</v>
      </c>
      <c r="I120" s="19">
        <v>0.66669999999999996</v>
      </c>
      <c r="J120" s="19">
        <f t="shared" si="3"/>
        <v>-0.65385789499999991</v>
      </c>
    </row>
    <row r="121" spans="1:10" ht="21.6">
      <c r="A121" s="11" t="s">
        <v>267</v>
      </c>
      <c r="B121" s="12" t="s">
        <v>312</v>
      </c>
      <c r="C121" s="11" t="s">
        <v>313</v>
      </c>
      <c r="D121" s="12" t="s">
        <v>311</v>
      </c>
      <c r="E121" s="13">
        <v>60000</v>
      </c>
      <c r="F121" s="13">
        <v>21453.89</v>
      </c>
      <c r="G121" s="14">
        <v>38546.11</v>
      </c>
      <c r="H121" s="18">
        <f t="shared" si="2"/>
        <v>0.35756483333333333</v>
      </c>
      <c r="I121" s="19">
        <v>0.66669999999999996</v>
      </c>
      <c r="J121" s="19">
        <f t="shared" si="3"/>
        <v>-0.30913516666666663</v>
      </c>
    </row>
    <row r="122" spans="1:10" ht="21.6">
      <c r="A122" s="11" t="s">
        <v>267</v>
      </c>
      <c r="B122" s="12" t="s">
        <v>314</v>
      </c>
      <c r="C122" s="11" t="s">
        <v>315</v>
      </c>
      <c r="D122" s="12" t="s">
        <v>316</v>
      </c>
      <c r="E122" s="13">
        <v>180000</v>
      </c>
      <c r="F122" s="13">
        <v>0</v>
      </c>
      <c r="G122" s="14">
        <v>180000</v>
      </c>
      <c r="H122" s="18">
        <f t="shared" si="2"/>
        <v>0</v>
      </c>
      <c r="I122" s="19">
        <v>0.66669999999999996</v>
      </c>
      <c r="J122" s="19">
        <f t="shared" si="3"/>
        <v>-0.66669999999999996</v>
      </c>
    </row>
    <row r="123" spans="1:10" ht="21.6">
      <c r="A123" s="11" t="s">
        <v>267</v>
      </c>
      <c r="B123" s="12" t="s">
        <v>317</v>
      </c>
      <c r="C123" s="11" t="s">
        <v>318</v>
      </c>
      <c r="D123" s="12" t="s">
        <v>319</v>
      </c>
      <c r="E123" s="13">
        <v>457000</v>
      </c>
      <c r="F123" s="13">
        <v>16352.3</v>
      </c>
      <c r="G123" s="14">
        <v>440647.7</v>
      </c>
      <c r="H123" s="18">
        <f t="shared" si="2"/>
        <v>3.5781838074398248E-2</v>
      </c>
      <c r="I123" s="19">
        <v>0.66669999999999996</v>
      </c>
      <c r="J123" s="19">
        <f t="shared" si="3"/>
        <v>-0.63091816192560168</v>
      </c>
    </row>
    <row r="124" spans="1:10" ht="21.6">
      <c r="A124" s="11" t="s">
        <v>267</v>
      </c>
      <c r="B124" s="12" t="s">
        <v>320</v>
      </c>
      <c r="C124" s="11" t="s">
        <v>321</v>
      </c>
      <c r="D124" s="12" t="s">
        <v>322</v>
      </c>
      <c r="E124" s="13">
        <v>100000</v>
      </c>
      <c r="F124" s="13">
        <v>0</v>
      </c>
      <c r="G124" s="14">
        <v>100000</v>
      </c>
      <c r="H124" s="18">
        <f t="shared" si="2"/>
        <v>0</v>
      </c>
      <c r="I124" s="19">
        <v>0.66669999999999996</v>
      </c>
      <c r="J124" s="19">
        <f t="shared" si="3"/>
        <v>-0.66669999999999996</v>
      </c>
    </row>
    <row r="125" spans="1:10" ht="21.6">
      <c r="A125" s="11" t="s">
        <v>267</v>
      </c>
      <c r="B125" s="12" t="s">
        <v>323</v>
      </c>
      <c r="C125" s="11" t="s">
        <v>324</v>
      </c>
      <c r="D125" s="12" t="s">
        <v>325</v>
      </c>
      <c r="E125" s="13">
        <v>80000</v>
      </c>
      <c r="F125" s="13">
        <v>3180</v>
      </c>
      <c r="G125" s="14">
        <v>76820</v>
      </c>
      <c r="H125" s="18">
        <f t="shared" si="2"/>
        <v>3.9750000000000001E-2</v>
      </c>
      <c r="I125" s="19">
        <v>0.66669999999999996</v>
      </c>
      <c r="J125" s="19">
        <f t="shared" si="3"/>
        <v>-0.62695000000000001</v>
      </c>
    </row>
    <row r="126" spans="1:10" ht="21.6">
      <c r="A126" s="11" t="s">
        <v>267</v>
      </c>
      <c r="B126" s="12" t="s">
        <v>326</v>
      </c>
      <c r="C126" s="11" t="s">
        <v>327</v>
      </c>
      <c r="D126" s="12" t="s">
        <v>328</v>
      </c>
      <c r="E126" s="13">
        <v>35000</v>
      </c>
      <c r="F126" s="13">
        <v>17949.919999999998</v>
      </c>
      <c r="G126" s="14">
        <v>17050.080000000002</v>
      </c>
      <c r="H126" s="18">
        <f t="shared" si="2"/>
        <v>0.51285485714285706</v>
      </c>
      <c r="I126" s="19">
        <v>0.66669999999999996</v>
      </c>
      <c r="J126" s="19">
        <f t="shared" si="3"/>
        <v>-0.1538451428571429</v>
      </c>
    </row>
    <row r="127" spans="1:10" ht="21.6">
      <c r="A127" s="11" t="s">
        <v>267</v>
      </c>
      <c r="B127" s="12" t="s">
        <v>329</v>
      </c>
      <c r="C127" s="11" t="s">
        <v>330</v>
      </c>
      <c r="D127" s="12" t="s">
        <v>331</v>
      </c>
      <c r="E127" s="13">
        <v>10000</v>
      </c>
      <c r="F127" s="13">
        <v>0</v>
      </c>
      <c r="G127" s="14">
        <v>10000</v>
      </c>
      <c r="H127" s="18">
        <f t="shared" si="2"/>
        <v>0</v>
      </c>
      <c r="I127" s="19">
        <v>0.66669999999999996</v>
      </c>
      <c r="J127" s="19">
        <f t="shared" si="3"/>
        <v>-0.66669999999999996</v>
      </c>
    </row>
    <row r="128" spans="1:10" ht="21.6">
      <c r="A128" s="11" t="s">
        <v>267</v>
      </c>
      <c r="B128" s="12" t="s">
        <v>332</v>
      </c>
      <c r="C128" s="11" t="s">
        <v>333</v>
      </c>
      <c r="D128" s="12" t="s">
        <v>334</v>
      </c>
      <c r="E128" s="13">
        <v>50000</v>
      </c>
      <c r="F128" s="13">
        <v>0</v>
      </c>
      <c r="G128" s="14">
        <v>50000</v>
      </c>
      <c r="H128" s="18">
        <f t="shared" si="2"/>
        <v>0</v>
      </c>
      <c r="I128" s="19">
        <v>0.66669999999999996</v>
      </c>
      <c r="J128" s="19">
        <f t="shared" si="3"/>
        <v>-0.66669999999999996</v>
      </c>
    </row>
    <row r="129" spans="1:10" ht="21.6">
      <c r="A129" s="11" t="s">
        <v>267</v>
      </c>
      <c r="B129" s="12" t="s">
        <v>335</v>
      </c>
      <c r="C129" s="11" t="s">
        <v>336</v>
      </c>
      <c r="D129" s="12" t="s">
        <v>337</v>
      </c>
      <c r="E129" s="13">
        <v>30000</v>
      </c>
      <c r="F129" s="13">
        <v>0</v>
      </c>
      <c r="G129" s="14">
        <v>30000</v>
      </c>
      <c r="H129" s="18">
        <f t="shared" si="2"/>
        <v>0</v>
      </c>
      <c r="I129" s="19">
        <v>0.66669999999999996</v>
      </c>
      <c r="J129" s="19">
        <f t="shared" si="3"/>
        <v>-0.66669999999999996</v>
      </c>
    </row>
    <row r="130" spans="1:10" ht="21.6">
      <c r="A130" s="20" t="s">
        <v>338</v>
      </c>
      <c r="B130" s="12"/>
      <c r="C130" s="11"/>
      <c r="D130" s="12"/>
      <c r="E130" s="13">
        <f>SUBTOTAL(9,E105:E129)</f>
        <v>15859400</v>
      </c>
      <c r="F130" s="13">
        <f>SUBTOTAL(9,F105:F129)</f>
        <v>3582294.6500000004</v>
      </c>
      <c r="G130" s="14">
        <f>SUBTOTAL(9,G105:G129)</f>
        <v>12277105.35</v>
      </c>
      <c r="H130" s="18">
        <f>F130/E130</f>
        <v>0.22587832137407471</v>
      </c>
      <c r="I130" s="19">
        <v>0.66669999999999996</v>
      </c>
      <c r="J130" s="19">
        <f>H130-I130</f>
        <v>-0.44082167862592525</v>
      </c>
    </row>
    <row r="131" spans="1:10" ht="21.6">
      <c r="A131" s="11" t="s">
        <v>339</v>
      </c>
      <c r="B131" s="12" t="s">
        <v>340</v>
      </c>
      <c r="C131" s="11" t="s">
        <v>341</v>
      </c>
      <c r="D131" s="12" t="s">
        <v>342</v>
      </c>
      <c r="E131" s="13">
        <v>300000</v>
      </c>
      <c r="F131" s="13">
        <v>184103.28</v>
      </c>
      <c r="G131" s="14">
        <v>115896.72</v>
      </c>
      <c r="H131" s="18">
        <f t="shared" si="2"/>
        <v>0.61367760000000005</v>
      </c>
      <c r="I131" s="19">
        <v>0.66669999999999996</v>
      </c>
      <c r="J131" s="19">
        <f t="shared" si="3"/>
        <v>-5.3022399999999914E-2</v>
      </c>
    </row>
    <row r="132" spans="1:10" ht="21.6">
      <c r="A132" s="11" t="s">
        <v>339</v>
      </c>
      <c r="B132" s="12" t="s">
        <v>343</v>
      </c>
      <c r="C132" s="11" t="s">
        <v>344</v>
      </c>
      <c r="D132" s="12" t="s">
        <v>345</v>
      </c>
      <c r="E132" s="13">
        <v>50000</v>
      </c>
      <c r="F132" s="13">
        <v>0</v>
      </c>
      <c r="G132" s="14">
        <v>50000</v>
      </c>
      <c r="H132" s="18">
        <f t="shared" si="2"/>
        <v>0</v>
      </c>
      <c r="I132" s="19">
        <v>0.66669999999999996</v>
      </c>
      <c r="J132" s="19">
        <f t="shared" si="3"/>
        <v>-0.66669999999999996</v>
      </c>
    </row>
    <row r="133" spans="1:10" ht="21.6">
      <c r="A133" s="11" t="s">
        <v>339</v>
      </c>
      <c r="B133" s="12" t="s">
        <v>346</v>
      </c>
      <c r="C133" s="11" t="s">
        <v>347</v>
      </c>
      <c r="D133" s="12" t="s">
        <v>348</v>
      </c>
      <c r="E133" s="13">
        <v>3000</v>
      </c>
      <c r="F133" s="13">
        <v>0</v>
      </c>
      <c r="G133" s="14">
        <v>3000</v>
      </c>
      <c r="H133" s="18">
        <f t="shared" si="2"/>
        <v>0</v>
      </c>
      <c r="I133" s="19">
        <v>0.66669999999999996</v>
      </c>
      <c r="J133" s="19">
        <f t="shared" si="3"/>
        <v>-0.66669999999999996</v>
      </c>
    </row>
    <row r="134" spans="1:10" ht="21.6">
      <c r="A134" s="11" t="s">
        <v>339</v>
      </c>
      <c r="B134" s="12" t="s">
        <v>349</v>
      </c>
      <c r="C134" s="11" t="s">
        <v>350</v>
      </c>
      <c r="D134" s="12" t="s">
        <v>351</v>
      </c>
      <c r="E134" s="13">
        <v>2300000</v>
      </c>
      <c r="F134" s="13">
        <v>57051</v>
      </c>
      <c r="G134" s="14">
        <v>2242949</v>
      </c>
      <c r="H134" s="18">
        <f t="shared" ref="H134:H197" si="4">F134/E134</f>
        <v>2.4804782608695654E-2</v>
      </c>
      <c r="I134" s="19">
        <v>0.66669999999999996</v>
      </c>
      <c r="J134" s="19">
        <f t="shared" ref="J134:J197" si="5">H134-I134</f>
        <v>-0.64189521739130428</v>
      </c>
    </row>
    <row r="135" spans="1:10" ht="21.6">
      <c r="A135" s="11" t="s">
        <v>339</v>
      </c>
      <c r="B135" s="12" t="s">
        <v>352</v>
      </c>
      <c r="C135" s="11" t="s">
        <v>353</v>
      </c>
      <c r="D135" s="12" t="s">
        <v>354</v>
      </c>
      <c r="E135" s="13">
        <v>50000</v>
      </c>
      <c r="F135" s="13">
        <v>8272</v>
      </c>
      <c r="G135" s="14">
        <v>41728</v>
      </c>
      <c r="H135" s="18">
        <f t="shared" si="4"/>
        <v>0.16544</v>
      </c>
      <c r="I135" s="19">
        <v>0.66669999999999996</v>
      </c>
      <c r="J135" s="19">
        <f t="shared" si="5"/>
        <v>-0.50125999999999993</v>
      </c>
    </row>
    <row r="136" spans="1:10" ht="21.6">
      <c r="A136" s="11" t="s">
        <v>339</v>
      </c>
      <c r="B136" s="12" t="s">
        <v>355</v>
      </c>
      <c r="C136" s="11" t="s">
        <v>356</v>
      </c>
      <c r="D136" s="12" t="s">
        <v>357</v>
      </c>
      <c r="E136" s="13">
        <v>50000</v>
      </c>
      <c r="F136" s="13">
        <v>21421.38</v>
      </c>
      <c r="G136" s="14">
        <v>28578.62</v>
      </c>
      <c r="H136" s="18">
        <f t="shared" si="4"/>
        <v>0.42842760000000002</v>
      </c>
      <c r="I136" s="19">
        <v>0.66669999999999996</v>
      </c>
      <c r="J136" s="19">
        <f t="shared" si="5"/>
        <v>-0.23827239999999994</v>
      </c>
    </row>
    <row r="137" spans="1:10" ht="21.6">
      <c r="A137" s="11" t="s">
        <v>339</v>
      </c>
      <c r="B137" s="12" t="s">
        <v>358</v>
      </c>
      <c r="C137" s="11" t="s">
        <v>359</v>
      </c>
      <c r="D137" s="12" t="s">
        <v>360</v>
      </c>
      <c r="E137" s="13">
        <v>8000</v>
      </c>
      <c r="F137" s="13">
        <v>2741</v>
      </c>
      <c r="G137" s="14">
        <v>5259</v>
      </c>
      <c r="H137" s="18">
        <f t="shared" si="4"/>
        <v>0.34262500000000001</v>
      </c>
      <c r="I137" s="19">
        <v>0.66669999999999996</v>
      </c>
      <c r="J137" s="19">
        <f t="shared" si="5"/>
        <v>-0.32407499999999995</v>
      </c>
    </row>
    <row r="138" spans="1:10" ht="21.6">
      <c r="A138" s="11" t="s">
        <v>339</v>
      </c>
      <c r="B138" s="12" t="s">
        <v>361</v>
      </c>
      <c r="C138" s="11" t="s">
        <v>362</v>
      </c>
      <c r="D138" s="12" t="s">
        <v>363</v>
      </c>
      <c r="E138" s="13">
        <v>10000</v>
      </c>
      <c r="F138" s="13">
        <v>0</v>
      </c>
      <c r="G138" s="14">
        <v>10000</v>
      </c>
      <c r="H138" s="18">
        <f t="shared" si="4"/>
        <v>0</v>
      </c>
      <c r="I138" s="19">
        <v>0.66669999999999996</v>
      </c>
      <c r="J138" s="19">
        <f t="shared" si="5"/>
        <v>-0.66669999999999996</v>
      </c>
    </row>
    <row r="139" spans="1:10" ht="21.6">
      <c r="A139" s="11" t="s">
        <v>339</v>
      </c>
      <c r="B139" s="12" t="s">
        <v>364</v>
      </c>
      <c r="C139" s="11" t="s">
        <v>365</v>
      </c>
      <c r="D139" s="12" t="s">
        <v>366</v>
      </c>
      <c r="E139" s="13">
        <v>8000</v>
      </c>
      <c r="F139" s="13">
        <v>915</v>
      </c>
      <c r="G139" s="14">
        <v>7085</v>
      </c>
      <c r="H139" s="18">
        <f t="shared" si="4"/>
        <v>0.114375</v>
      </c>
      <c r="I139" s="19">
        <v>0.66669999999999996</v>
      </c>
      <c r="J139" s="19">
        <f t="shared" si="5"/>
        <v>-0.55232499999999995</v>
      </c>
    </row>
    <row r="140" spans="1:10" ht="21.6">
      <c r="A140" s="11" t="s">
        <v>339</v>
      </c>
      <c r="B140" s="12" t="s">
        <v>367</v>
      </c>
      <c r="C140" s="11" t="s">
        <v>368</v>
      </c>
      <c r="D140" s="12" t="s">
        <v>351</v>
      </c>
      <c r="E140" s="13">
        <v>420000</v>
      </c>
      <c r="F140" s="13">
        <v>7680</v>
      </c>
      <c r="G140" s="14">
        <v>412320</v>
      </c>
      <c r="H140" s="18">
        <f t="shared" si="4"/>
        <v>1.8285714285714287E-2</v>
      </c>
      <c r="I140" s="19">
        <v>0.66669999999999996</v>
      </c>
      <c r="J140" s="19">
        <f t="shared" si="5"/>
        <v>-0.64841428571428572</v>
      </c>
    </row>
    <row r="141" spans="1:10" ht="21.6">
      <c r="A141" s="11" t="s">
        <v>339</v>
      </c>
      <c r="B141" s="12" t="s">
        <v>369</v>
      </c>
      <c r="C141" s="11" t="s">
        <v>370</v>
      </c>
      <c r="D141" s="12" t="s">
        <v>371</v>
      </c>
      <c r="E141" s="13">
        <v>10000</v>
      </c>
      <c r="F141" s="13">
        <v>1479</v>
      </c>
      <c r="G141" s="14">
        <v>8521</v>
      </c>
      <c r="H141" s="18">
        <f t="shared" si="4"/>
        <v>0.1479</v>
      </c>
      <c r="I141" s="19">
        <v>0.66669999999999996</v>
      </c>
      <c r="J141" s="19">
        <f t="shared" si="5"/>
        <v>-0.51879999999999993</v>
      </c>
    </row>
    <row r="142" spans="1:10" ht="21.6">
      <c r="A142" s="11" t="s">
        <v>339</v>
      </c>
      <c r="B142" s="12" t="s">
        <v>372</v>
      </c>
      <c r="C142" s="11" t="s">
        <v>373</v>
      </c>
      <c r="D142" s="12" t="s">
        <v>363</v>
      </c>
      <c r="E142" s="13">
        <v>10000</v>
      </c>
      <c r="F142" s="13">
        <v>0</v>
      </c>
      <c r="G142" s="14">
        <v>10000</v>
      </c>
      <c r="H142" s="18">
        <f t="shared" si="4"/>
        <v>0</v>
      </c>
      <c r="I142" s="19">
        <v>0.66669999999999996</v>
      </c>
      <c r="J142" s="19">
        <f t="shared" si="5"/>
        <v>-0.66669999999999996</v>
      </c>
    </row>
    <row r="143" spans="1:10" ht="21.6">
      <c r="A143" s="11" t="s">
        <v>339</v>
      </c>
      <c r="B143" s="12" t="s">
        <v>374</v>
      </c>
      <c r="C143" s="11" t="s">
        <v>375</v>
      </c>
      <c r="D143" s="12" t="s">
        <v>376</v>
      </c>
      <c r="E143" s="13">
        <v>10000</v>
      </c>
      <c r="F143" s="13">
        <v>0</v>
      </c>
      <c r="G143" s="14">
        <v>10000</v>
      </c>
      <c r="H143" s="18">
        <f t="shared" si="4"/>
        <v>0</v>
      </c>
      <c r="I143" s="19">
        <v>0.66669999999999996</v>
      </c>
      <c r="J143" s="19">
        <f t="shared" si="5"/>
        <v>-0.66669999999999996</v>
      </c>
    </row>
    <row r="144" spans="1:10" ht="21.6">
      <c r="A144" s="11" t="s">
        <v>339</v>
      </c>
      <c r="B144" s="12" t="s">
        <v>377</v>
      </c>
      <c r="C144" s="11" t="s">
        <v>378</v>
      </c>
      <c r="D144" s="12" t="s">
        <v>379</v>
      </c>
      <c r="E144" s="13">
        <v>10000</v>
      </c>
      <c r="F144" s="13">
        <v>0</v>
      </c>
      <c r="G144" s="14">
        <v>10000</v>
      </c>
      <c r="H144" s="18">
        <f t="shared" si="4"/>
        <v>0</v>
      </c>
      <c r="I144" s="19">
        <v>0.66669999999999996</v>
      </c>
      <c r="J144" s="19">
        <f t="shared" si="5"/>
        <v>-0.66669999999999996</v>
      </c>
    </row>
    <row r="145" spans="1:10" ht="21.6">
      <c r="A145" s="11" t="s">
        <v>339</v>
      </c>
      <c r="B145" s="12" t="s">
        <v>380</v>
      </c>
      <c r="C145" s="11" t="s">
        <v>381</v>
      </c>
      <c r="D145" s="12" t="s">
        <v>382</v>
      </c>
      <c r="E145" s="13">
        <v>100000</v>
      </c>
      <c r="F145" s="13">
        <v>378</v>
      </c>
      <c r="G145" s="14">
        <v>99622</v>
      </c>
      <c r="H145" s="18">
        <f t="shared" si="4"/>
        <v>3.7799999999999999E-3</v>
      </c>
      <c r="I145" s="19">
        <v>0.66669999999999996</v>
      </c>
      <c r="J145" s="19">
        <f t="shared" si="5"/>
        <v>-0.66291999999999995</v>
      </c>
    </row>
    <row r="146" spans="1:10" ht="21.6">
      <c r="A146" s="11" t="s">
        <v>339</v>
      </c>
      <c r="B146" s="12" t="s">
        <v>383</v>
      </c>
      <c r="C146" s="11" t="s">
        <v>384</v>
      </c>
      <c r="D146" s="12" t="s">
        <v>360</v>
      </c>
      <c r="E146" s="13">
        <v>100000</v>
      </c>
      <c r="F146" s="13">
        <v>5350.46</v>
      </c>
      <c r="G146" s="14">
        <v>94649.54</v>
      </c>
      <c r="H146" s="18">
        <f t="shared" si="4"/>
        <v>5.3504599999999999E-2</v>
      </c>
      <c r="I146" s="19">
        <v>0.66669999999999996</v>
      </c>
      <c r="J146" s="19">
        <f t="shared" si="5"/>
        <v>-0.61319539999999995</v>
      </c>
    </row>
    <row r="147" spans="1:10" ht="21.6">
      <c r="A147" s="11" t="s">
        <v>339</v>
      </c>
      <c r="B147" s="12" t="s">
        <v>385</v>
      </c>
      <c r="C147" s="11" t="s">
        <v>386</v>
      </c>
      <c r="D147" s="12" t="s">
        <v>387</v>
      </c>
      <c r="E147" s="13">
        <v>100000</v>
      </c>
      <c r="F147" s="13">
        <v>66175.02</v>
      </c>
      <c r="G147" s="14">
        <v>33824.980000000003</v>
      </c>
      <c r="H147" s="18">
        <f t="shared" si="4"/>
        <v>0.66175020000000007</v>
      </c>
      <c r="I147" s="19">
        <v>0.66669999999999996</v>
      </c>
      <c r="J147" s="19">
        <f t="shared" si="5"/>
        <v>-4.9497999999998932E-3</v>
      </c>
    </row>
    <row r="148" spans="1:10" ht="21.6">
      <c r="A148" s="11" t="s">
        <v>339</v>
      </c>
      <c r="B148" s="12" t="s">
        <v>388</v>
      </c>
      <c r="C148" s="11" t="s">
        <v>389</v>
      </c>
      <c r="D148" s="12" t="s">
        <v>390</v>
      </c>
      <c r="E148" s="13">
        <v>100000</v>
      </c>
      <c r="F148" s="13">
        <v>30649</v>
      </c>
      <c r="G148" s="14">
        <v>69351</v>
      </c>
      <c r="H148" s="18">
        <f t="shared" si="4"/>
        <v>0.30648999999999998</v>
      </c>
      <c r="I148" s="19">
        <v>0.66669999999999996</v>
      </c>
      <c r="J148" s="19">
        <f t="shared" si="5"/>
        <v>-0.36020999999999997</v>
      </c>
    </row>
    <row r="149" spans="1:10" ht="21.6">
      <c r="A149" s="11" t="s">
        <v>339</v>
      </c>
      <c r="B149" s="12" t="s">
        <v>391</v>
      </c>
      <c r="C149" s="11" t="s">
        <v>392</v>
      </c>
      <c r="D149" s="12" t="s">
        <v>393</v>
      </c>
      <c r="E149" s="13">
        <v>50000</v>
      </c>
      <c r="F149" s="13">
        <v>10133.299999999999</v>
      </c>
      <c r="G149" s="14">
        <v>39866.699999999997</v>
      </c>
      <c r="H149" s="18">
        <f t="shared" si="4"/>
        <v>0.20266599999999999</v>
      </c>
      <c r="I149" s="19">
        <v>0.66669999999999996</v>
      </c>
      <c r="J149" s="19">
        <f t="shared" si="5"/>
        <v>-0.46403399999999995</v>
      </c>
    </row>
    <row r="150" spans="1:10" ht="21.6">
      <c r="A150" s="11" t="s">
        <v>339</v>
      </c>
      <c r="B150" s="12" t="s">
        <v>394</v>
      </c>
      <c r="C150" s="11" t="s">
        <v>395</v>
      </c>
      <c r="D150" s="12" t="s">
        <v>351</v>
      </c>
      <c r="E150" s="13">
        <v>10000</v>
      </c>
      <c r="F150" s="13">
        <v>0</v>
      </c>
      <c r="G150" s="14">
        <v>10000</v>
      </c>
      <c r="H150" s="18">
        <f t="shared" si="4"/>
        <v>0</v>
      </c>
      <c r="I150" s="19">
        <v>0.66669999999999996</v>
      </c>
      <c r="J150" s="19">
        <f t="shared" si="5"/>
        <v>-0.66669999999999996</v>
      </c>
    </row>
    <row r="151" spans="1:10" ht="21.6">
      <c r="A151" s="11" t="s">
        <v>339</v>
      </c>
      <c r="B151" s="12" t="s">
        <v>396</v>
      </c>
      <c r="C151" s="11" t="s">
        <v>397</v>
      </c>
      <c r="D151" s="12" t="s">
        <v>398</v>
      </c>
      <c r="E151" s="13">
        <v>30000</v>
      </c>
      <c r="F151" s="13">
        <v>0</v>
      </c>
      <c r="G151" s="14">
        <v>30000</v>
      </c>
      <c r="H151" s="18">
        <f t="shared" si="4"/>
        <v>0</v>
      </c>
      <c r="I151" s="19">
        <v>0.66669999999999996</v>
      </c>
      <c r="J151" s="19">
        <f t="shared" si="5"/>
        <v>-0.66669999999999996</v>
      </c>
    </row>
    <row r="152" spans="1:10" ht="21.6">
      <c r="A152" s="11" t="s">
        <v>339</v>
      </c>
      <c r="B152" s="12" t="s">
        <v>399</v>
      </c>
      <c r="C152" s="11" t="s">
        <v>400</v>
      </c>
      <c r="D152" s="12" t="s">
        <v>401</v>
      </c>
      <c r="E152" s="13">
        <v>30000</v>
      </c>
      <c r="F152" s="13">
        <v>0</v>
      </c>
      <c r="G152" s="14">
        <v>30000</v>
      </c>
      <c r="H152" s="18">
        <f t="shared" si="4"/>
        <v>0</v>
      </c>
      <c r="I152" s="19">
        <v>0.66669999999999996</v>
      </c>
      <c r="J152" s="19">
        <f t="shared" si="5"/>
        <v>-0.66669999999999996</v>
      </c>
    </row>
    <row r="153" spans="1:10" ht="21.6">
      <c r="A153" s="11" t="s">
        <v>339</v>
      </c>
      <c r="B153" s="12" t="s">
        <v>402</v>
      </c>
      <c r="C153" s="11" t="s">
        <v>403</v>
      </c>
      <c r="D153" s="12" t="s">
        <v>404</v>
      </c>
      <c r="E153" s="13">
        <v>30000</v>
      </c>
      <c r="F153" s="13">
        <v>0</v>
      </c>
      <c r="G153" s="14">
        <v>30000</v>
      </c>
      <c r="H153" s="18">
        <f t="shared" si="4"/>
        <v>0</v>
      </c>
      <c r="I153" s="19">
        <v>0.66669999999999996</v>
      </c>
      <c r="J153" s="19">
        <f t="shared" si="5"/>
        <v>-0.66669999999999996</v>
      </c>
    </row>
    <row r="154" spans="1:10" ht="21.6">
      <c r="A154" s="11" t="s">
        <v>339</v>
      </c>
      <c r="B154" s="12" t="s">
        <v>405</v>
      </c>
      <c r="C154" s="11" t="s">
        <v>406</v>
      </c>
      <c r="D154" s="12" t="s">
        <v>407</v>
      </c>
      <c r="E154" s="13">
        <v>1500000</v>
      </c>
      <c r="F154" s="13">
        <v>682662.34</v>
      </c>
      <c r="G154" s="14">
        <v>817337.66</v>
      </c>
      <c r="H154" s="18">
        <f t="shared" si="4"/>
        <v>0.45510822666666667</v>
      </c>
      <c r="I154" s="19">
        <v>0.66669999999999996</v>
      </c>
      <c r="J154" s="19">
        <f t="shared" si="5"/>
        <v>-0.21159177333333329</v>
      </c>
    </row>
    <row r="155" spans="1:10" ht="21.6">
      <c r="A155" s="11" t="s">
        <v>339</v>
      </c>
      <c r="B155" s="12" t="s">
        <v>408</v>
      </c>
      <c r="C155" s="11" t="s">
        <v>409</v>
      </c>
      <c r="D155" s="12" t="s">
        <v>410</v>
      </c>
      <c r="E155" s="13">
        <v>1200000</v>
      </c>
      <c r="F155" s="13">
        <v>372173.3</v>
      </c>
      <c r="G155" s="14">
        <v>827826.7</v>
      </c>
      <c r="H155" s="18">
        <f t="shared" si="4"/>
        <v>0.31014441666666664</v>
      </c>
      <c r="I155" s="19">
        <v>0.66669999999999996</v>
      </c>
      <c r="J155" s="19">
        <f t="shared" si="5"/>
        <v>-0.35655558333333331</v>
      </c>
    </row>
    <row r="156" spans="1:10" ht="21.6">
      <c r="A156" s="11" t="s">
        <v>339</v>
      </c>
      <c r="B156" s="12" t="s">
        <v>411</v>
      </c>
      <c r="C156" s="11" t="s">
        <v>412</v>
      </c>
      <c r="D156" s="12" t="s">
        <v>345</v>
      </c>
      <c r="E156" s="13">
        <v>1500000</v>
      </c>
      <c r="F156" s="13">
        <v>686855.76</v>
      </c>
      <c r="G156" s="14">
        <v>813144.24</v>
      </c>
      <c r="H156" s="18">
        <f t="shared" si="4"/>
        <v>0.45790384000000001</v>
      </c>
      <c r="I156" s="19">
        <v>0.66669999999999996</v>
      </c>
      <c r="J156" s="19">
        <f t="shared" si="5"/>
        <v>-0.20879615999999995</v>
      </c>
    </row>
    <row r="157" spans="1:10" ht="21.6">
      <c r="A157" s="11" t="s">
        <v>339</v>
      </c>
      <c r="B157" s="12" t="s">
        <v>413</v>
      </c>
      <c r="C157" s="11" t="s">
        <v>414</v>
      </c>
      <c r="D157" s="12" t="s">
        <v>410</v>
      </c>
      <c r="E157" s="13">
        <v>900000</v>
      </c>
      <c r="F157" s="13">
        <v>286289.82</v>
      </c>
      <c r="G157" s="14">
        <v>613710.18000000005</v>
      </c>
      <c r="H157" s="18">
        <f t="shared" si="4"/>
        <v>0.31809979999999999</v>
      </c>
      <c r="I157" s="19">
        <v>0.66669999999999996</v>
      </c>
      <c r="J157" s="19">
        <f t="shared" si="5"/>
        <v>-0.34860019999999997</v>
      </c>
    </row>
    <row r="158" spans="1:10" ht="21.6">
      <c r="A158" s="11" t="s">
        <v>339</v>
      </c>
      <c r="B158" s="12" t="s">
        <v>415</v>
      </c>
      <c r="C158" s="11" t="s">
        <v>416</v>
      </c>
      <c r="D158" s="12" t="s">
        <v>417</v>
      </c>
      <c r="E158" s="13">
        <v>200000</v>
      </c>
      <c r="F158" s="13">
        <v>26000</v>
      </c>
      <c r="G158" s="14">
        <v>174000</v>
      </c>
      <c r="H158" s="18">
        <f t="shared" si="4"/>
        <v>0.13</v>
      </c>
      <c r="I158" s="19">
        <v>0.66669999999999996</v>
      </c>
      <c r="J158" s="19">
        <f t="shared" si="5"/>
        <v>-0.53669999999999995</v>
      </c>
    </row>
    <row r="159" spans="1:10" ht="21.6">
      <c r="A159" s="11" t="s">
        <v>339</v>
      </c>
      <c r="B159" s="12" t="s">
        <v>418</v>
      </c>
      <c r="C159" s="11" t="s">
        <v>419</v>
      </c>
      <c r="D159" s="12" t="s">
        <v>351</v>
      </c>
      <c r="E159" s="13">
        <v>500000</v>
      </c>
      <c r="F159" s="13">
        <v>64240.38</v>
      </c>
      <c r="G159" s="14">
        <v>435759.62</v>
      </c>
      <c r="H159" s="18">
        <f t="shared" si="4"/>
        <v>0.12848076</v>
      </c>
      <c r="I159" s="19">
        <v>0.66669999999999996</v>
      </c>
      <c r="J159" s="19">
        <f t="shared" si="5"/>
        <v>-0.53821923999999999</v>
      </c>
    </row>
    <row r="160" spans="1:10" ht="21.6">
      <c r="A160" s="11" t="s">
        <v>339</v>
      </c>
      <c r="B160" s="12" t="s">
        <v>420</v>
      </c>
      <c r="C160" s="11" t="s">
        <v>421</v>
      </c>
      <c r="D160" s="12" t="s">
        <v>422</v>
      </c>
      <c r="E160" s="13">
        <v>500000</v>
      </c>
      <c r="F160" s="13">
        <v>264313.06</v>
      </c>
      <c r="G160" s="14">
        <v>235686.94</v>
      </c>
      <c r="H160" s="18">
        <f t="shared" si="4"/>
        <v>0.52862611999999998</v>
      </c>
      <c r="I160" s="19">
        <v>0.66669999999999996</v>
      </c>
      <c r="J160" s="19">
        <f t="shared" si="5"/>
        <v>-0.13807387999999998</v>
      </c>
    </row>
    <row r="161" spans="1:10" ht="21.6">
      <c r="A161" s="11" t="s">
        <v>339</v>
      </c>
      <c r="B161" s="12" t="s">
        <v>423</v>
      </c>
      <c r="C161" s="11" t="s">
        <v>424</v>
      </c>
      <c r="D161" s="12" t="s">
        <v>425</v>
      </c>
      <c r="E161" s="13">
        <v>300000</v>
      </c>
      <c r="F161" s="13">
        <v>112333.38</v>
      </c>
      <c r="G161" s="14">
        <v>187666.62</v>
      </c>
      <c r="H161" s="18">
        <f t="shared" si="4"/>
        <v>0.37444460000000002</v>
      </c>
      <c r="I161" s="19">
        <v>0.66669999999999996</v>
      </c>
      <c r="J161" s="19">
        <f t="shared" si="5"/>
        <v>-0.29225539999999994</v>
      </c>
    </row>
    <row r="162" spans="1:10" ht="21.6">
      <c r="A162" s="11" t="s">
        <v>339</v>
      </c>
      <c r="B162" s="12" t="s">
        <v>426</v>
      </c>
      <c r="C162" s="11" t="s">
        <v>427</v>
      </c>
      <c r="D162" s="12" t="s">
        <v>428</v>
      </c>
      <c r="E162" s="13">
        <v>300000</v>
      </c>
      <c r="F162" s="13">
        <v>99434.67</v>
      </c>
      <c r="G162" s="14">
        <v>200565.33</v>
      </c>
      <c r="H162" s="18">
        <f t="shared" si="4"/>
        <v>0.33144889999999999</v>
      </c>
      <c r="I162" s="19">
        <v>0.66669999999999996</v>
      </c>
      <c r="J162" s="19">
        <f t="shared" si="5"/>
        <v>-0.33525109999999997</v>
      </c>
    </row>
    <row r="163" spans="1:10" ht="21.6">
      <c r="A163" s="20" t="s">
        <v>429</v>
      </c>
      <c r="B163" s="12"/>
      <c r="C163" s="11"/>
      <c r="D163" s="12"/>
      <c r="E163" s="13">
        <f>SUBTOTAL(9,E131:E162)</f>
        <v>10689000</v>
      </c>
      <c r="F163" s="13">
        <f>SUBTOTAL(9,F131:F162)</f>
        <v>2990651.1499999994</v>
      </c>
      <c r="G163" s="14">
        <f>SUBTOTAL(9,G131:G162)</f>
        <v>7698348.8500000015</v>
      </c>
      <c r="H163" s="18">
        <f>F163/E163</f>
        <v>0.27978773973243515</v>
      </c>
      <c r="I163" s="19">
        <v>0.66669999999999996</v>
      </c>
      <c r="J163" s="19">
        <f>H163-I163</f>
        <v>-0.38691226026756481</v>
      </c>
    </row>
    <row r="164" spans="1:10" ht="21.6">
      <c r="A164" s="11" t="s">
        <v>430</v>
      </c>
      <c r="B164" s="12" t="s">
        <v>431</v>
      </c>
      <c r="C164" s="11" t="s">
        <v>432</v>
      </c>
      <c r="D164" s="12" t="s">
        <v>433</v>
      </c>
      <c r="E164" s="13">
        <v>80000</v>
      </c>
      <c r="F164" s="13">
        <v>13697.52</v>
      </c>
      <c r="G164" s="14">
        <v>66302.48</v>
      </c>
      <c r="H164" s="18">
        <f t="shared" si="4"/>
        <v>0.17121900000000001</v>
      </c>
      <c r="I164" s="19">
        <v>0.66669999999999996</v>
      </c>
      <c r="J164" s="19">
        <f t="shared" si="5"/>
        <v>-0.49548099999999995</v>
      </c>
    </row>
    <row r="165" spans="1:10" ht="21.6">
      <c r="A165" s="11" t="s">
        <v>430</v>
      </c>
      <c r="B165" s="12" t="s">
        <v>434</v>
      </c>
      <c r="C165" s="11" t="s">
        <v>435</v>
      </c>
      <c r="D165" s="12" t="s">
        <v>436</v>
      </c>
      <c r="E165" s="13">
        <v>60000</v>
      </c>
      <c r="F165" s="13">
        <v>0</v>
      </c>
      <c r="G165" s="14">
        <v>60000</v>
      </c>
      <c r="H165" s="18">
        <f t="shared" si="4"/>
        <v>0</v>
      </c>
      <c r="I165" s="19">
        <v>0.66669999999999996</v>
      </c>
      <c r="J165" s="19">
        <f t="shared" si="5"/>
        <v>-0.66669999999999996</v>
      </c>
    </row>
    <row r="166" spans="1:10" ht="21.6">
      <c r="A166" s="11" t="s">
        <v>430</v>
      </c>
      <c r="B166" s="12" t="s">
        <v>437</v>
      </c>
      <c r="C166" s="11" t="s">
        <v>438</v>
      </c>
      <c r="D166" s="12" t="s">
        <v>439</v>
      </c>
      <c r="E166" s="13">
        <v>100000</v>
      </c>
      <c r="F166" s="13">
        <v>25678.880000000001</v>
      </c>
      <c r="G166" s="14">
        <v>74321.119999999995</v>
      </c>
      <c r="H166" s="18">
        <f t="shared" si="4"/>
        <v>0.25678879999999998</v>
      </c>
      <c r="I166" s="19">
        <v>0.66669999999999996</v>
      </c>
      <c r="J166" s="19">
        <f t="shared" si="5"/>
        <v>-0.40991119999999998</v>
      </c>
    </row>
    <row r="167" spans="1:10" ht="21.6">
      <c r="A167" s="11" t="s">
        <v>430</v>
      </c>
      <c r="B167" s="12" t="s">
        <v>440</v>
      </c>
      <c r="C167" s="11" t="s">
        <v>441</v>
      </c>
      <c r="D167" s="12" t="s">
        <v>442</v>
      </c>
      <c r="E167" s="13">
        <v>40000</v>
      </c>
      <c r="F167" s="13">
        <v>0</v>
      </c>
      <c r="G167" s="14">
        <v>40000</v>
      </c>
      <c r="H167" s="18">
        <f t="shared" si="4"/>
        <v>0</v>
      </c>
      <c r="I167" s="19">
        <v>0.66669999999999996</v>
      </c>
      <c r="J167" s="19">
        <f t="shared" si="5"/>
        <v>-0.66669999999999996</v>
      </c>
    </row>
    <row r="168" spans="1:10" ht="21.6">
      <c r="A168" s="11" t="s">
        <v>430</v>
      </c>
      <c r="B168" s="12" t="s">
        <v>443</v>
      </c>
      <c r="C168" s="11" t="s">
        <v>444</v>
      </c>
      <c r="D168" s="12" t="s">
        <v>445</v>
      </c>
      <c r="E168" s="13">
        <v>10000</v>
      </c>
      <c r="F168" s="13">
        <v>478</v>
      </c>
      <c r="G168" s="14">
        <v>9522</v>
      </c>
      <c r="H168" s="18">
        <f t="shared" si="4"/>
        <v>4.7800000000000002E-2</v>
      </c>
      <c r="I168" s="19">
        <v>0.66669999999999996</v>
      </c>
      <c r="J168" s="19">
        <f t="shared" si="5"/>
        <v>-0.61890000000000001</v>
      </c>
    </row>
    <row r="169" spans="1:10" ht="21.6">
      <c r="A169" s="11" t="s">
        <v>430</v>
      </c>
      <c r="B169" s="12" t="s">
        <v>446</v>
      </c>
      <c r="C169" s="11" t="s">
        <v>447</v>
      </c>
      <c r="D169" s="12" t="s">
        <v>448</v>
      </c>
      <c r="E169" s="13">
        <v>5000</v>
      </c>
      <c r="F169" s="13">
        <v>0</v>
      </c>
      <c r="G169" s="14">
        <v>5000</v>
      </c>
      <c r="H169" s="18">
        <f t="shared" si="4"/>
        <v>0</v>
      </c>
      <c r="I169" s="19">
        <v>0.66669999999999996</v>
      </c>
      <c r="J169" s="19">
        <f t="shared" si="5"/>
        <v>-0.66669999999999996</v>
      </c>
    </row>
    <row r="170" spans="1:10" ht="21.6">
      <c r="A170" s="11" t="s">
        <v>430</v>
      </c>
      <c r="B170" s="12" t="s">
        <v>449</v>
      </c>
      <c r="C170" s="11" t="s">
        <v>450</v>
      </c>
      <c r="D170" s="12" t="s">
        <v>451</v>
      </c>
      <c r="E170" s="13">
        <v>5000</v>
      </c>
      <c r="F170" s="13">
        <v>0</v>
      </c>
      <c r="G170" s="14">
        <v>5000</v>
      </c>
      <c r="H170" s="18">
        <f t="shared" si="4"/>
        <v>0</v>
      </c>
      <c r="I170" s="19">
        <v>0.66669999999999996</v>
      </c>
      <c r="J170" s="19">
        <f t="shared" si="5"/>
        <v>-0.66669999999999996</v>
      </c>
    </row>
    <row r="171" spans="1:10" ht="21.6">
      <c r="A171" s="11" t="s">
        <v>430</v>
      </c>
      <c r="B171" s="12" t="s">
        <v>452</v>
      </c>
      <c r="C171" s="11" t="s">
        <v>453</v>
      </c>
      <c r="D171" s="12" t="s">
        <v>454</v>
      </c>
      <c r="E171" s="13">
        <v>3000</v>
      </c>
      <c r="F171" s="13">
        <v>0</v>
      </c>
      <c r="G171" s="14">
        <v>3000</v>
      </c>
      <c r="H171" s="18">
        <f t="shared" si="4"/>
        <v>0</v>
      </c>
      <c r="I171" s="19">
        <v>0.66669999999999996</v>
      </c>
      <c r="J171" s="19">
        <f t="shared" si="5"/>
        <v>-0.66669999999999996</v>
      </c>
    </row>
    <row r="172" spans="1:10" ht="21.6">
      <c r="A172" s="11" t="s">
        <v>430</v>
      </c>
      <c r="B172" s="12" t="s">
        <v>455</v>
      </c>
      <c r="C172" s="11" t="s">
        <v>456</v>
      </c>
      <c r="D172" s="12" t="s">
        <v>457</v>
      </c>
      <c r="E172" s="13">
        <v>3000</v>
      </c>
      <c r="F172" s="13">
        <v>0</v>
      </c>
      <c r="G172" s="14">
        <v>3000</v>
      </c>
      <c r="H172" s="18">
        <f t="shared" si="4"/>
        <v>0</v>
      </c>
      <c r="I172" s="19">
        <v>0.66669999999999996</v>
      </c>
      <c r="J172" s="19">
        <f t="shared" si="5"/>
        <v>-0.66669999999999996</v>
      </c>
    </row>
    <row r="173" spans="1:10" ht="21.6">
      <c r="A173" s="11" t="s">
        <v>430</v>
      </c>
      <c r="B173" s="12" t="s">
        <v>458</v>
      </c>
      <c r="C173" s="11" t="s">
        <v>459</v>
      </c>
      <c r="D173" s="12" t="s">
        <v>460</v>
      </c>
      <c r="E173" s="13">
        <v>3000</v>
      </c>
      <c r="F173" s="13">
        <v>0</v>
      </c>
      <c r="G173" s="14">
        <v>3000</v>
      </c>
      <c r="H173" s="18">
        <f t="shared" si="4"/>
        <v>0</v>
      </c>
      <c r="I173" s="19">
        <v>0.66669999999999996</v>
      </c>
      <c r="J173" s="19">
        <f t="shared" si="5"/>
        <v>-0.66669999999999996</v>
      </c>
    </row>
    <row r="174" spans="1:10" ht="21.6">
      <c r="A174" s="11" t="s">
        <v>430</v>
      </c>
      <c r="B174" s="12" t="s">
        <v>461</v>
      </c>
      <c r="C174" s="11" t="s">
        <v>462</v>
      </c>
      <c r="D174" s="12" t="s">
        <v>442</v>
      </c>
      <c r="E174" s="13">
        <v>10300000</v>
      </c>
      <c r="F174" s="13">
        <v>72241</v>
      </c>
      <c r="G174" s="14">
        <v>10227759</v>
      </c>
      <c r="H174" s="18">
        <f t="shared" si="4"/>
        <v>7.0136893203883496E-3</v>
      </c>
      <c r="I174" s="19">
        <v>0.66669999999999996</v>
      </c>
      <c r="J174" s="19">
        <f t="shared" si="5"/>
        <v>-0.65968631067961159</v>
      </c>
    </row>
    <row r="175" spans="1:10" ht="21.6">
      <c r="A175" s="11" t="s">
        <v>430</v>
      </c>
      <c r="B175" s="12" t="s">
        <v>463</v>
      </c>
      <c r="C175" s="11" t="s">
        <v>464</v>
      </c>
      <c r="D175" s="12" t="s">
        <v>465</v>
      </c>
      <c r="E175" s="13">
        <v>120000</v>
      </c>
      <c r="F175" s="13">
        <v>600</v>
      </c>
      <c r="G175" s="14">
        <v>119400</v>
      </c>
      <c r="H175" s="18">
        <f t="shared" si="4"/>
        <v>5.0000000000000001E-3</v>
      </c>
      <c r="I175" s="19">
        <v>0.66669999999999996</v>
      </c>
      <c r="J175" s="19">
        <f t="shared" si="5"/>
        <v>-0.66169999999999995</v>
      </c>
    </row>
    <row r="176" spans="1:10" ht="21.6">
      <c r="A176" s="11" t="s">
        <v>430</v>
      </c>
      <c r="B176" s="12" t="s">
        <v>466</v>
      </c>
      <c r="C176" s="11" t="s">
        <v>467</v>
      </c>
      <c r="D176" s="12" t="s">
        <v>468</v>
      </c>
      <c r="E176" s="13">
        <v>50000</v>
      </c>
      <c r="F176" s="13">
        <v>16608</v>
      </c>
      <c r="G176" s="14">
        <v>33392</v>
      </c>
      <c r="H176" s="18">
        <f t="shared" si="4"/>
        <v>0.33216000000000001</v>
      </c>
      <c r="I176" s="19">
        <v>0.66669999999999996</v>
      </c>
      <c r="J176" s="19">
        <f t="shared" si="5"/>
        <v>-0.33453999999999995</v>
      </c>
    </row>
    <row r="177" spans="1:10" ht="21.6">
      <c r="A177" s="11" t="s">
        <v>430</v>
      </c>
      <c r="B177" s="12" t="s">
        <v>469</v>
      </c>
      <c r="C177" s="11" t="s">
        <v>470</v>
      </c>
      <c r="D177" s="12" t="s">
        <v>471</v>
      </c>
      <c r="E177" s="13">
        <v>40000</v>
      </c>
      <c r="F177" s="13">
        <v>0</v>
      </c>
      <c r="G177" s="14">
        <v>40000</v>
      </c>
      <c r="H177" s="18">
        <f t="shared" si="4"/>
        <v>0</v>
      </c>
      <c r="I177" s="19">
        <v>0.66669999999999996</v>
      </c>
      <c r="J177" s="19">
        <f t="shared" si="5"/>
        <v>-0.66669999999999996</v>
      </c>
    </row>
    <row r="178" spans="1:10" ht="21.6">
      <c r="A178" s="11" t="s">
        <v>430</v>
      </c>
      <c r="B178" s="12" t="s">
        <v>472</v>
      </c>
      <c r="C178" s="11" t="s">
        <v>473</v>
      </c>
      <c r="D178" s="12" t="s">
        <v>474</v>
      </c>
      <c r="E178" s="13">
        <v>60000</v>
      </c>
      <c r="F178" s="13">
        <v>25846.55</v>
      </c>
      <c r="G178" s="14">
        <v>34153.449999999997</v>
      </c>
      <c r="H178" s="18">
        <f t="shared" si="4"/>
        <v>0.4307758333333333</v>
      </c>
      <c r="I178" s="19">
        <v>0.66669999999999996</v>
      </c>
      <c r="J178" s="19">
        <f t="shared" si="5"/>
        <v>-0.23592416666666666</v>
      </c>
    </row>
    <row r="179" spans="1:10" ht="21.6">
      <c r="A179" s="11" t="s">
        <v>430</v>
      </c>
      <c r="B179" s="12" t="s">
        <v>475</v>
      </c>
      <c r="C179" s="11" t="s">
        <v>476</v>
      </c>
      <c r="D179" s="12" t="s">
        <v>477</v>
      </c>
      <c r="E179" s="13">
        <v>15000</v>
      </c>
      <c r="F179" s="13">
        <v>0</v>
      </c>
      <c r="G179" s="14">
        <v>15000</v>
      </c>
      <c r="H179" s="18">
        <f t="shared" si="4"/>
        <v>0</v>
      </c>
      <c r="I179" s="19">
        <v>0.66669999999999996</v>
      </c>
      <c r="J179" s="19">
        <f t="shared" si="5"/>
        <v>-0.66669999999999996</v>
      </c>
    </row>
    <row r="180" spans="1:10" ht="21.6">
      <c r="A180" s="11" t="s">
        <v>430</v>
      </c>
      <c r="B180" s="12" t="s">
        <v>478</v>
      </c>
      <c r="C180" s="11" t="s">
        <v>479</v>
      </c>
      <c r="D180" s="12" t="s">
        <v>445</v>
      </c>
      <c r="E180" s="13">
        <v>8000</v>
      </c>
      <c r="F180" s="13">
        <v>0</v>
      </c>
      <c r="G180" s="14">
        <v>8000</v>
      </c>
      <c r="H180" s="18">
        <f t="shared" si="4"/>
        <v>0</v>
      </c>
      <c r="I180" s="19">
        <v>0.66669999999999996</v>
      </c>
      <c r="J180" s="19">
        <f t="shared" si="5"/>
        <v>-0.66669999999999996</v>
      </c>
    </row>
    <row r="181" spans="1:10" ht="21.6">
      <c r="A181" s="11" t="s">
        <v>430</v>
      </c>
      <c r="B181" s="12" t="s">
        <v>480</v>
      </c>
      <c r="C181" s="11" t="s">
        <v>481</v>
      </c>
      <c r="D181" s="12" t="s">
        <v>482</v>
      </c>
      <c r="E181" s="13">
        <v>20000</v>
      </c>
      <c r="F181" s="13">
        <v>0</v>
      </c>
      <c r="G181" s="14">
        <v>20000</v>
      </c>
      <c r="H181" s="18">
        <f t="shared" si="4"/>
        <v>0</v>
      </c>
      <c r="I181" s="19">
        <v>0.66669999999999996</v>
      </c>
      <c r="J181" s="19">
        <f t="shared" si="5"/>
        <v>-0.66669999999999996</v>
      </c>
    </row>
    <row r="182" spans="1:10" ht="21.6">
      <c r="A182" s="11" t="s">
        <v>430</v>
      </c>
      <c r="B182" s="12" t="s">
        <v>483</v>
      </c>
      <c r="C182" s="11" t="s">
        <v>484</v>
      </c>
      <c r="D182" s="12" t="s">
        <v>442</v>
      </c>
      <c r="E182" s="13">
        <v>440000</v>
      </c>
      <c r="F182" s="13">
        <v>13550</v>
      </c>
      <c r="G182" s="14">
        <v>426450</v>
      </c>
      <c r="H182" s="18">
        <f t="shared" si="4"/>
        <v>3.0795454545454546E-2</v>
      </c>
      <c r="I182" s="19">
        <v>0.66669999999999996</v>
      </c>
      <c r="J182" s="19">
        <f t="shared" si="5"/>
        <v>-0.63590454545454544</v>
      </c>
    </row>
    <row r="183" spans="1:10" ht="21.6">
      <c r="A183" s="11" t="s">
        <v>430</v>
      </c>
      <c r="B183" s="12" t="s">
        <v>485</v>
      </c>
      <c r="C183" s="11" t="s">
        <v>486</v>
      </c>
      <c r="D183" s="12" t="s">
        <v>487</v>
      </c>
      <c r="E183" s="13">
        <v>10000</v>
      </c>
      <c r="F183" s="13">
        <v>0</v>
      </c>
      <c r="G183" s="14">
        <v>10000</v>
      </c>
      <c r="H183" s="18">
        <f t="shared" si="4"/>
        <v>0</v>
      </c>
      <c r="I183" s="19">
        <v>0.66669999999999996</v>
      </c>
      <c r="J183" s="19">
        <f t="shared" si="5"/>
        <v>-0.66669999999999996</v>
      </c>
    </row>
    <row r="184" spans="1:10" ht="21.6">
      <c r="A184" s="11" t="s">
        <v>430</v>
      </c>
      <c r="B184" s="12" t="s">
        <v>488</v>
      </c>
      <c r="C184" s="11" t="s">
        <v>489</v>
      </c>
      <c r="D184" s="12" t="s">
        <v>490</v>
      </c>
      <c r="E184" s="13">
        <v>10000</v>
      </c>
      <c r="F184" s="13">
        <v>0</v>
      </c>
      <c r="G184" s="14">
        <v>10000</v>
      </c>
      <c r="H184" s="18">
        <f t="shared" si="4"/>
        <v>0</v>
      </c>
      <c r="I184" s="19">
        <v>0.66669999999999996</v>
      </c>
      <c r="J184" s="19">
        <f t="shared" si="5"/>
        <v>-0.66669999999999996</v>
      </c>
    </row>
    <row r="185" spans="1:10" ht="21.6">
      <c r="A185" s="11" t="s">
        <v>430</v>
      </c>
      <c r="B185" s="12" t="s">
        <v>491</v>
      </c>
      <c r="C185" s="11" t="s">
        <v>492</v>
      </c>
      <c r="D185" s="12" t="s">
        <v>493</v>
      </c>
      <c r="E185" s="13">
        <v>10000</v>
      </c>
      <c r="F185" s="13">
        <v>0</v>
      </c>
      <c r="G185" s="14">
        <v>10000</v>
      </c>
      <c r="H185" s="18">
        <f t="shared" si="4"/>
        <v>0</v>
      </c>
      <c r="I185" s="19">
        <v>0.66669999999999996</v>
      </c>
      <c r="J185" s="19">
        <f t="shared" si="5"/>
        <v>-0.66669999999999996</v>
      </c>
    </row>
    <row r="186" spans="1:10" ht="21.6">
      <c r="A186" s="11" t="s">
        <v>430</v>
      </c>
      <c r="B186" s="12" t="s">
        <v>494</v>
      </c>
      <c r="C186" s="11" t="s">
        <v>495</v>
      </c>
      <c r="D186" s="12" t="s">
        <v>496</v>
      </c>
      <c r="E186" s="13">
        <v>10000</v>
      </c>
      <c r="F186" s="13">
        <v>0</v>
      </c>
      <c r="G186" s="14">
        <v>10000</v>
      </c>
      <c r="H186" s="18">
        <f t="shared" si="4"/>
        <v>0</v>
      </c>
      <c r="I186" s="19">
        <v>0.66669999999999996</v>
      </c>
      <c r="J186" s="19">
        <f t="shared" si="5"/>
        <v>-0.66669999999999996</v>
      </c>
    </row>
    <row r="187" spans="1:10" ht="21.6">
      <c r="A187" s="11" t="s">
        <v>430</v>
      </c>
      <c r="B187" s="12" t="s">
        <v>497</v>
      </c>
      <c r="C187" s="11" t="s">
        <v>498</v>
      </c>
      <c r="D187" s="12" t="s">
        <v>499</v>
      </c>
      <c r="E187" s="13">
        <v>100000</v>
      </c>
      <c r="F187" s="13">
        <v>1407</v>
      </c>
      <c r="G187" s="14">
        <v>98593</v>
      </c>
      <c r="H187" s="18">
        <f t="shared" si="4"/>
        <v>1.4069999999999999E-2</v>
      </c>
      <c r="I187" s="19">
        <v>0.66669999999999996</v>
      </c>
      <c r="J187" s="19">
        <f t="shared" si="5"/>
        <v>-0.65262999999999993</v>
      </c>
    </row>
    <row r="188" spans="1:10" ht="21.6">
      <c r="A188" s="11" t="s">
        <v>430</v>
      </c>
      <c r="B188" s="12" t="s">
        <v>500</v>
      </c>
      <c r="C188" s="11" t="s">
        <v>501</v>
      </c>
      <c r="D188" s="12" t="s">
        <v>502</v>
      </c>
      <c r="E188" s="13">
        <v>500000</v>
      </c>
      <c r="F188" s="13">
        <v>0</v>
      </c>
      <c r="G188" s="14">
        <v>500000</v>
      </c>
      <c r="H188" s="18">
        <f t="shared" si="4"/>
        <v>0</v>
      </c>
      <c r="I188" s="19">
        <v>0.66669999999999996</v>
      </c>
      <c r="J188" s="19">
        <f t="shared" si="5"/>
        <v>-0.66669999999999996</v>
      </c>
    </row>
    <row r="189" spans="1:10" ht="21.6">
      <c r="A189" s="11" t="s">
        <v>430</v>
      </c>
      <c r="B189" s="12" t="s">
        <v>503</v>
      </c>
      <c r="C189" s="11" t="s">
        <v>504</v>
      </c>
      <c r="D189" s="12" t="s">
        <v>505</v>
      </c>
      <c r="E189" s="13">
        <v>2000000</v>
      </c>
      <c r="F189" s="13">
        <v>2496.83</v>
      </c>
      <c r="G189" s="14">
        <v>1997503.17</v>
      </c>
      <c r="H189" s="18">
        <f t="shared" si="4"/>
        <v>1.2484149999999999E-3</v>
      </c>
      <c r="I189" s="19">
        <v>0.66669999999999996</v>
      </c>
      <c r="J189" s="19">
        <f t="shared" si="5"/>
        <v>-0.66545158500000001</v>
      </c>
    </row>
    <row r="190" spans="1:10" ht="21.6">
      <c r="A190" s="11" t="s">
        <v>430</v>
      </c>
      <c r="B190" s="12" t="s">
        <v>506</v>
      </c>
      <c r="C190" s="11" t="s">
        <v>507</v>
      </c>
      <c r="D190" s="12" t="s">
        <v>508</v>
      </c>
      <c r="E190" s="13">
        <v>600000</v>
      </c>
      <c r="F190" s="13">
        <v>0</v>
      </c>
      <c r="G190" s="14">
        <v>600000</v>
      </c>
      <c r="H190" s="18">
        <f t="shared" si="4"/>
        <v>0</v>
      </c>
      <c r="I190" s="19">
        <v>0.66669999999999996</v>
      </c>
      <c r="J190" s="19">
        <f t="shared" si="5"/>
        <v>-0.66669999999999996</v>
      </c>
    </row>
    <row r="191" spans="1:10" ht="21.6">
      <c r="A191" s="11" t="s">
        <v>430</v>
      </c>
      <c r="B191" s="12" t="s">
        <v>509</v>
      </c>
      <c r="C191" s="11" t="s">
        <v>510</v>
      </c>
      <c r="D191" s="12" t="s">
        <v>511</v>
      </c>
      <c r="E191" s="13">
        <v>50000</v>
      </c>
      <c r="F191" s="13">
        <v>2278</v>
      </c>
      <c r="G191" s="14">
        <v>47722</v>
      </c>
      <c r="H191" s="18">
        <f t="shared" si="4"/>
        <v>4.5560000000000003E-2</v>
      </c>
      <c r="I191" s="19">
        <v>0.66669999999999996</v>
      </c>
      <c r="J191" s="19">
        <f t="shared" si="5"/>
        <v>-0.62113999999999991</v>
      </c>
    </row>
    <row r="192" spans="1:10" ht="21.6">
      <c r="A192" s="11" t="s">
        <v>430</v>
      </c>
      <c r="B192" s="12" t="s">
        <v>512</v>
      </c>
      <c r="C192" s="11" t="s">
        <v>513</v>
      </c>
      <c r="D192" s="12" t="s">
        <v>514</v>
      </c>
      <c r="E192" s="13">
        <v>120000</v>
      </c>
      <c r="F192" s="13">
        <v>0</v>
      </c>
      <c r="G192" s="14">
        <v>120000</v>
      </c>
      <c r="H192" s="18">
        <f t="shared" si="4"/>
        <v>0</v>
      </c>
      <c r="I192" s="19">
        <v>0.66669999999999996</v>
      </c>
      <c r="J192" s="19">
        <f t="shared" si="5"/>
        <v>-0.66669999999999996</v>
      </c>
    </row>
    <row r="193" spans="1:10" ht="21.6">
      <c r="A193" s="11" t="s">
        <v>430</v>
      </c>
      <c r="B193" s="12" t="s">
        <v>515</v>
      </c>
      <c r="C193" s="11" t="s">
        <v>516</v>
      </c>
      <c r="D193" s="12" t="s">
        <v>454</v>
      </c>
      <c r="E193" s="13">
        <v>10000</v>
      </c>
      <c r="F193" s="13">
        <v>0</v>
      </c>
      <c r="G193" s="14">
        <v>10000</v>
      </c>
      <c r="H193" s="18">
        <f t="shared" si="4"/>
        <v>0</v>
      </c>
      <c r="I193" s="19">
        <v>0.66669999999999996</v>
      </c>
      <c r="J193" s="19">
        <f t="shared" si="5"/>
        <v>-0.66669999999999996</v>
      </c>
    </row>
    <row r="194" spans="1:10" ht="21.6">
      <c r="A194" s="11" t="s">
        <v>430</v>
      </c>
      <c r="B194" s="12" t="s">
        <v>517</v>
      </c>
      <c r="C194" s="11" t="s">
        <v>518</v>
      </c>
      <c r="D194" s="12" t="s">
        <v>445</v>
      </c>
      <c r="E194" s="13">
        <v>30000</v>
      </c>
      <c r="F194" s="13">
        <v>0</v>
      </c>
      <c r="G194" s="14">
        <v>30000</v>
      </c>
      <c r="H194" s="18">
        <f t="shared" si="4"/>
        <v>0</v>
      </c>
      <c r="I194" s="19">
        <v>0.66669999999999996</v>
      </c>
      <c r="J194" s="19">
        <f t="shared" si="5"/>
        <v>-0.66669999999999996</v>
      </c>
    </row>
    <row r="195" spans="1:10" ht="21.6">
      <c r="A195" s="11" t="s">
        <v>430</v>
      </c>
      <c r="B195" s="12" t="s">
        <v>519</v>
      </c>
      <c r="C195" s="11" t="s">
        <v>520</v>
      </c>
      <c r="D195" s="12" t="s">
        <v>442</v>
      </c>
      <c r="E195" s="13">
        <v>30000</v>
      </c>
      <c r="F195" s="13">
        <v>0</v>
      </c>
      <c r="G195" s="14">
        <v>30000</v>
      </c>
      <c r="H195" s="18">
        <f t="shared" si="4"/>
        <v>0</v>
      </c>
      <c r="I195" s="19">
        <v>0.66669999999999996</v>
      </c>
      <c r="J195" s="19">
        <f t="shared" si="5"/>
        <v>-0.66669999999999996</v>
      </c>
    </row>
    <row r="196" spans="1:10" ht="21.6">
      <c r="A196" s="11" t="s">
        <v>430</v>
      </c>
      <c r="B196" s="12" t="s">
        <v>521</v>
      </c>
      <c r="C196" s="11" t="s">
        <v>522</v>
      </c>
      <c r="D196" s="12" t="s">
        <v>523</v>
      </c>
      <c r="E196" s="13">
        <v>50000</v>
      </c>
      <c r="F196" s="13">
        <v>0</v>
      </c>
      <c r="G196" s="14">
        <v>50000</v>
      </c>
      <c r="H196" s="18">
        <f t="shared" si="4"/>
        <v>0</v>
      </c>
      <c r="I196" s="19">
        <v>0.66669999999999996</v>
      </c>
      <c r="J196" s="19">
        <f t="shared" si="5"/>
        <v>-0.66669999999999996</v>
      </c>
    </row>
    <row r="197" spans="1:10" ht="21.6">
      <c r="A197" s="11" t="s">
        <v>430</v>
      </c>
      <c r="B197" s="12" t="s">
        <v>524</v>
      </c>
      <c r="C197" s="11" t="s">
        <v>525</v>
      </c>
      <c r="D197" s="12" t="s">
        <v>526</v>
      </c>
      <c r="E197" s="13">
        <v>100000</v>
      </c>
      <c r="F197" s="13">
        <v>0</v>
      </c>
      <c r="G197" s="14">
        <v>100000</v>
      </c>
      <c r="H197" s="18">
        <f t="shared" si="4"/>
        <v>0</v>
      </c>
      <c r="I197" s="19">
        <v>0.66669999999999996</v>
      </c>
      <c r="J197" s="19">
        <f t="shared" si="5"/>
        <v>-0.66669999999999996</v>
      </c>
    </row>
    <row r="198" spans="1:10" ht="17.399999999999999" customHeight="1">
      <c r="A198" s="11" t="s">
        <v>430</v>
      </c>
      <c r="B198" s="12" t="s">
        <v>527</v>
      </c>
      <c r="C198" s="11" t="s">
        <v>528</v>
      </c>
      <c r="D198" s="12" t="s">
        <v>442</v>
      </c>
      <c r="E198" s="13">
        <v>1400000</v>
      </c>
      <c r="F198" s="13">
        <v>783821</v>
      </c>
      <c r="G198" s="14">
        <v>616179</v>
      </c>
      <c r="H198" s="18">
        <f t="shared" ref="H198:H261" si="6">F198/E198</f>
        <v>0.55987214285714282</v>
      </c>
      <c r="I198" s="19">
        <v>0.66669999999999996</v>
      </c>
      <c r="J198" s="19">
        <f t="shared" ref="J198:J261" si="7">H198-I198</f>
        <v>-0.10682785714285714</v>
      </c>
    </row>
    <row r="199" spans="1:10" ht="21.6">
      <c r="A199" s="20" t="s">
        <v>529</v>
      </c>
      <c r="B199" s="12"/>
      <c r="C199" s="11"/>
      <c r="D199" s="12"/>
      <c r="E199" s="13">
        <f>SUBTOTAL(9,E164:E198)</f>
        <v>16392000</v>
      </c>
      <c r="F199" s="13">
        <f>SUBTOTAL(9,F164:F198)</f>
        <v>958702.78</v>
      </c>
      <c r="G199" s="14">
        <f>SUBTOTAL(9,G164:G198)</f>
        <v>15433297.219999999</v>
      </c>
      <c r="H199" s="18">
        <f>F199/E199</f>
        <v>5.8486016349438751E-2</v>
      </c>
      <c r="I199" s="19">
        <v>0.66669999999999996</v>
      </c>
      <c r="J199" s="19">
        <f>H199-I199</f>
        <v>-0.60821398365056123</v>
      </c>
    </row>
    <row r="200" spans="1:10" ht="21.6">
      <c r="A200" s="11" t="s">
        <v>530</v>
      </c>
      <c r="B200" s="12" t="s">
        <v>531</v>
      </c>
      <c r="C200" s="11" t="s">
        <v>532</v>
      </c>
      <c r="D200" s="12" t="s">
        <v>533</v>
      </c>
      <c r="E200" s="13">
        <v>200000</v>
      </c>
      <c r="F200" s="13">
        <v>0</v>
      </c>
      <c r="G200" s="14">
        <v>200000</v>
      </c>
      <c r="H200" s="18">
        <f t="shared" si="6"/>
        <v>0</v>
      </c>
      <c r="I200" s="19">
        <v>0.66669999999999996</v>
      </c>
      <c r="J200" s="19">
        <f t="shared" si="7"/>
        <v>-0.66669999999999996</v>
      </c>
    </row>
    <row r="201" spans="1:10" ht="21.6">
      <c r="A201" s="11" t="s">
        <v>530</v>
      </c>
      <c r="B201" s="12" t="s">
        <v>534</v>
      </c>
      <c r="C201" s="11" t="s">
        <v>535</v>
      </c>
      <c r="D201" s="12" t="s">
        <v>536</v>
      </c>
      <c r="E201" s="13">
        <v>150000</v>
      </c>
      <c r="F201" s="13">
        <v>0</v>
      </c>
      <c r="G201" s="14">
        <v>150000</v>
      </c>
      <c r="H201" s="18">
        <f t="shared" si="6"/>
        <v>0</v>
      </c>
      <c r="I201" s="19">
        <v>0.66669999999999996</v>
      </c>
      <c r="J201" s="19">
        <f t="shared" si="7"/>
        <v>-0.66669999999999996</v>
      </c>
    </row>
    <row r="202" spans="1:10" ht="21.6">
      <c r="A202" s="11" t="s">
        <v>530</v>
      </c>
      <c r="B202" s="12" t="s">
        <v>537</v>
      </c>
      <c r="C202" s="11" t="s">
        <v>538</v>
      </c>
      <c r="D202" s="12" t="s">
        <v>539</v>
      </c>
      <c r="E202" s="13">
        <v>50000</v>
      </c>
      <c r="F202" s="13">
        <v>0</v>
      </c>
      <c r="G202" s="14">
        <v>50000</v>
      </c>
      <c r="H202" s="18">
        <f t="shared" si="6"/>
        <v>0</v>
      </c>
      <c r="I202" s="19">
        <v>0.66669999999999996</v>
      </c>
      <c r="J202" s="19">
        <f t="shared" si="7"/>
        <v>-0.66669999999999996</v>
      </c>
    </row>
    <row r="203" spans="1:10" ht="21.6">
      <c r="A203" s="11" t="s">
        <v>530</v>
      </c>
      <c r="B203" s="12" t="s">
        <v>540</v>
      </c>
      <c r="C203" s="11" t="s">
        <v>541</v>
      </c>
      <c r="D203" s="12" t="s">
        <v>542</v>
      </c>
      <c r="E203" s="13">
        <v>5400000</v>
      </c>
      <c r="F203" s="13">
        <v>291595.90000000002</v>
      </c>
      <c r="G203" s="14">
        <v>5108404.0999999996</v>
      </c>
      <c r="H203" s="18">
        <f t="shared" si="6"/>
        <v>5.3999240740740743E-2</v>
      </c>
      <c r="I203" s="19">
        <v>0.66669999999999996</v>
      </c>
      <c r="J203" s="19">
        <f t="shared" si="7"/>
        <v>-0.61270075925925926</v>
      </c>
    </row>
    <row r="204" spans="1:10" ht="21.6">
      <c r="A204" s="11" t="s">
        <v>530</v>
      </c>
      <c r="B204" s="12" t="s">
        <v>543</v>
      </c>
      <c r="C204" s="11" t="s">
        <v>544</v>
      </c>
      <c r="D204" s="12" t="s">
        <v>545</v>
      </c>
      <c r="E204" s="13">
        <v>100000</v>
      </c>
      <c r="F204" s="13">
        <v>7780</v>
      </c>
      <c r="G204" s="14">
        <v>92220</v>
      </c>
      <c r="H204" s="18">
        <f t="shared" si="6"/>
        <v>7.7799999999999994E-2</v>
      </c>
      <c r="I204" s="19">
        <v>0.66669999999999996</v>
      </c>
      <c r="J204" s="19">
        <f t="shared" si="7"/>
        <v>-0.58889999999999998</v>
      </c>
    </row>
    <row r="205" spans="1:10" ht="21.6">
      <c r="A205" s="11" t="s">
        <v>530</v>
      </c>
      <c r="B205" s="12" t="s">
        <v>546</v>
      </c>
      <c r="C205" s="11" t="s">
        <v>547</v>
      </c>
      <c r="D205" s="12" t="s">
        <v>539</v>
      </c>
      <c r="E205" s="13">
        <v>180000</v>
      </c>
      <c r="F205" s="13">
        <v>0</v>
      </c>
      <c r="G205" s="14">
        <v>180000</v>
      </c>
      <c r="H205" s="18">
        <f t="shared" si="6"/>
        <v>0</v>
      </c>
      <c r="I205" s="19">
        <v>0.66669999999999996</v>
      </c>
      <c r="J205" s="19">
        <f t="shared" si="7"/>
        <v>-0.66669999999999996</v>
      </c>
    </row>
    <row r="206" spans="1:10" ht="21.6">
      <c r="A206" s="11" t="s">
        <v>530</v>
      </c>
      <c r="B206" s="12" t="s">
        <v>548</v>
      </c>
      <c r="C206" s="11" t="s">
        <v>549</v>
      </c>
      <c r="D206" s="12" t="s">
        <v>550</v>
      </c>
      <c r="E206" s="13">
        <v>250000</v>
      </c>
      <c r="F206" s="13">
        <v>21395</v>
      </c>
      <c r="G206" s="14">
        <v>228605</v>
      </c>
      <c r="H206" s="18">
        <f t="shared" si="6"/>
        <v>8.5580000000000003E-2</v>
      </c>
      <c r="I206" s="19">
        <v>0.66669999999999996</v>
      </c>
      <c r="J206" s="19">
        <f t="shared" si="7"/>
        <v>-0.58111999999999997</v>
      </c>
    </row>
    <row r="207" spans="1:10" ht="21.6">
      <c r="A207" s="11" t="s">
        <v>530</v>
      </c>
      <c r="B207" s="12" t="s">
        <v>551</v>
      </c>
      <c r="C207" s="11" t="s">
        <v>552</v>
      </c>
      <c r="D207" s="12" t="s">
        <v>553</v>
      </c>
      <c r="E207" s="13">
        <v>180000</v>
      </c>
      <c r="F207" s="13">
        <v>0</v>
      </c>
      <c r="G207" s="14">
        <v>180000</v>
      </c>
      <c r="H207" s="18">
        <f t="shared" si="6"/>
        <v>0</v>
      </c>
      <c r="I207" s="19">
        <v>0.66669999999999996</v>
      </c>
      <c r="J207" s="19">
        <f t="shared" si="7"/>
        <v>-0.66669999999999996</v>
      </c>
    </row>
    <row r="208" spans="1:10" ht="21.6">
      <c r="A208" s="11" t="s">
        <v>530</v>
      </c>
      <c r="B208" s="12" t="s">
        <v>554</v>
      </c>
      <c r="C208" s="11" t="s">
        <v>555</v>
      </c>
      <c r="D208" s="12" t="s">
        <v>556</v>
      </c>
      <c r="E208" s="13">
        <v>10000</v>
      </c>
      <c r="F208" s="13">
        <v>0</v>
      </c>
      <c r="G208" s="14">
        <v>10000</v>
      </c>
      <c r="H208" s="18">
        <f t="shared" si="6"/>
        <v>0</v>
      </c>
      <c r="I208" s="19">
        <v>0.66669999999999996</v>
      </c>
      <c r="J208" s="19">
        <f t="shared" si="7"/>
        <v>-0.66669999999999996</v>
      </c>
    </row>
    <row r="209" spans="1:10" ht="21.6">
      <c r="A209" s="11" t="s">
        <v>530</v>
      </c>
      <c r="B209" s="12" t="s">
        <v>557</v>
      </c>
      <c r="C209" s="11" t="s">
        <v>558</v>
      </c>
      <c r="D209" s="12" t="s">
        <v>559</v>
      </c>
      <c r="E209" s="13">
        <v>30000</v>
      </c>
      <c r="F209" s="13">
        <v>0</v>
      </c>
      <c r="G209" s="14">
        <v>30000</v>
      </c>
      <c r="H209" s="18">
        <f t="shared" si="6"/>
        <v>0</v>
      </c>
      <c r="I209" s="19">
        <v>0.66669999999999996</v>
      </c>
      <c r="J209" s="19">
        <f t="shared" si="7"/>
        <v>-0.66669999999999996</v>
      </c>
    </row>
    <row r="210" spans="1:10" ht="21.6">
      <c r="A210" s="11" t="s">
        <v>530</v>
      </c>
      <c r="B210" s="12" t="s">
        <v>560</v>
      </c>
      <c r="C210" s="11" t="s">
        <v>561</v>
      </c>
      <c r="D210" s="12" t="s">
        <v>562</v>
      </c>
      <c r="E210" s="13">
        <v>141964</v>
      </c>
      <c r="F210" s="13">
        <v>21294.6</v>
      </c>
      <c r="G210" s="14">
        <v>120669.4</v>
      </c>
      <c r="H210" s="18">
        <f t="shared" si="6"/>
        <v>0.15</v>
      </c>
      <c r="I210" s="19">
        <v>0.66669999999999996</v>
      </c>
      <c r="J210" s="19">
        <f t="shared" si="7"/>
        <v>-0.51669999999999994</v>
      </c>
    </row>
    <row r="211" spans="1:10" ht="19.2" customHeight="1">
      <c r="A211" s="11" t="s">
        <v>530</v>
      </c>
      <c r="B211" s="12" t="s">
        <v>563</v>
      </c>
      <c r="C211" s="11" t="s">
        <v>564</v>
      </c>
      <c r="D211" s="12" t="s">
        <v>562</v>
      </c>
      <c r="E211" s="13">
        <v>750000</v>
      </c>
      <c r="F211" s="13">
        <v>45000</v>
      </c>
      <c r="G211" s="14">
        <v>705000</v>
      </c>
      <c r="H211" s="18">
        <f t="shared" si="6"/>
        <v>0.06</v>
      </c>
      <c r="I211" s="19">
        <v>0.66669999999999996</v>
      </c>
      <c r="J211" s="19">
        <f t="shared" si="7"/>
        <v>-0.60670000000000002</v>
      </c>
    </row>
    <row r="212" spans="1:10" ht="21.6">
      <c r="A212" s="20" t="s">
        <v>565</v>
      </c>
      <c r="B212" s="12"/>
      <c r="C212" s="11"/>
      <c r="D212" s="12"/>
      <c r="E212" s="13">
        <f>SUBTOTAL(9,E200:E211)</f>
        <v>7441964</v>
      </c>
      <c r="F212" s="13">
        <f>SUBTOTAL(9,F200:F211)</f>
        <v>387065.5</v>
      </c>
      <c r="G212" s="14">
        <f>SUBTOTAL(9,G200:G211)</f>
        <v>7054898.5</v>
      </c>
      <c r="H212" s="18">
        <f>F212/E212</f>
        <v>5.2011202956638865E-2</v>
      </c>
      <c r="I212" s="19">
        <v>0.66669999999999996</v>
      </c>
      <c r="J212" s="19">
        <f>H212-I212</f>
        <v>-0.6146887970433611</v>
      </c>
    </row>
    <row r="213" spans="1:10" ht="21.6">
      <c r="A213" s="11" t="s">
        <v>566</v>
      </c>
      <c r="B213" s="12" t="s">
        <v>567</v>
      </c>
      <c r="C213" s="11" t="s">
        <v>568</v>
      </c>
      <c r="D213" s="12" t="s">
        <v>569</v>
      </c>
      <c r="E213" s="13">
        <v>30000</v>
      </c>
      <c r="F213" s="13">
        <v>0</v>
      </c>
      <c r="G213" s="14">
        <v>30000</v>
      </c>
      <c r="H213" s="18">
        <f t="shared" si="6"/>
        <v>0</v>
      </c>
      <c r="I213" s="19">
        <v>0.66669999999999996</v>
      </c>
      <c r="J213" s="19">
        <f t="shared" si="7"/>
        <v>-0.66669999999999996</v>
      </c>
    </row>
    <row r="214" spans="1:10" ht="21.6">
      <c r="A214" s="11" t="s">
        <v>566</v>
      </c>
      <c r="B214" s="12" t="s">
        <v>570</v>
      </c>
      <c r="C214" s="11" t="s">
        <v>571</v>
      </c>
      <c r="D214" s="12" t="s">
        <v>572</v>
      </c>
      <c r="E214" s="13">
        <v>60000</v>
      </c>
      <c r="F214" s="13">
        <v>37890.44</v>
      </c>
      <c r="G214" s="14">
        <v>22109.56</v>
      </c>
      <c r="H214" s="18">
        <f t="shared" si="6"/>
        <v>0.63150733333333342</v>
      </c>
      <c r="I214" s="19">
        <v>0.66669999999999996</v>
      </c>
      <c r="J214" s="19">
        <f t="shared" si="7"/>
        <v>-3.5192666666666539E-2</v>
      </c>
    </row>
    <row r="215" spans="1:10" ht="21.6">
      <c r="A215" s="11" t="s">
        <v>566</v>
      </c>
      <c r="B215" s="12" t="s">
        <v>573</v>
      </c>
      <c r="C215" s="11" t="s">
        <v>574</v>
      </c>
      <c r="D215" s="12" t="s">
        <v>575</v>
      </c>
      <c r="E215" s="13">
        <v>20000</v>
      </c>
      <c r="F215" s="13">
        <v>0</v>
      </c>
      <c r="G215" s="14">
        <v>20000</v>
      </c>
      <c r="H215" s="18">
        <f t="shared" si="6"/>
        <v>0</v>
      </c>
      <c r="I215" s="19">
        <v>0.66669999999999996</v>
      </c>
      <c r="J215" s="19">
        <f t="shared" si="7"/>
        <v>-0.66669999999999996</v>
      </c>
    </row>
    <row r="216" spans="1:10" ht="21.6">
      <c r="A216" s="11" t="s">
        <v>566</v>
      </c>
      <c r="B216" s="12" t="s">
        <v>576</v>
      </c>
      <c r="C216" s="11" t="s">
        <v>577</v>
      </c>
      <c r="D216" s="12" t="s">
        <v>575</v>
      </c>
      <c r="E216" s="13">
        <v>20000</v>
      </c>
      <c r="F216" s="13">
        <v>0</v>
      </c>
      <c r="G216" s="14">
        <v>20000</v>
      </c>
      <c r="H216" s="18">
        <f t="shared" si="6"/>
        <v>0</v>
      </c>
      <c r="I216" s="19">
        <v>0.66669999999999996</v>
      </c>
      <c r="J216" s="19">
        <f t="shared" si="7"/>
        <v>-0.66669999999999996</v>
      </c>
    </row>
    <row r="217" spans="1:10" ht="21.6">
      <c r="A217" s="11" t="s">
        <v>566</v>
      </c>
      <c r="B217" s="12" t="s">
        <v>578</v>
      </c>
      <c r="C217" s="11" t="s">
        <v>579</v>
      </c>
      <c r="D217" s="12" t="s">
        <v>575</v>
      </c>
      <c r="E217" s="13">
        <v>100000</v>
      </c>
      <c r="F217" s="13">
        <v>3000</v>
      </c>
      <c r="G217" s="14">
        <v>97000</v>
      </c>
      <c r="H217" s="18">
        <f t="shared" si="6"/>
        <v>0.03</v>
      </c>
      <c r="I217" s="19">
        <v>0.66669999999999996</v>
      </c>
      <c r="J217" s="19">
        <f t="shared" si="7"/>
        <v>-0.63669999999999993</v>
      </c>
    </row>
    <row r="218" spans="1:10" ht="21.6">
      <c r="A218" s="11" t="s">
        <v>566</v>
      </c>
      <c r="B218" s="12" t="s">
        <v>580</v>
      </c>
      <c r="C218" s="11" t="s">
        <v>581</v>
      </c>
      <c r="D218" s="12" t="s">
        <v>575</v>
      </c>
      <c r="E218" s="13">
        <v>2100000</v>
      </c>
      <c r="F218" s="13">
        <v>324029.8</v>
      </c>
      <c r="G218" s="14">
        <v>1775970.2</v>
      </c>
      <c r="H218" s="18">
        <f t="shared" si="6"/>
        <v>0.15429990476190475</v>
      </c>
      <c r="I218" s="19">
        <v>0.66669999999999996</v>
      </c>
      <c r="J218" s="19">
        <f t="shared" si="7"/>
        <v>-0.51240009523809515</v>
      </c>
    </row>
    <row r="219" spans="1:10" ht="32.4">
      <c r="A219" s="11" t="s">
        <v>566</v>
      </c>
      <c r="B219" s="12" t="s">
        <v>582</v>
      </c>
      <c r="C219" s="11" t="s">
        <v>583</v>
      </c>
      <c r="D219" s="12" t="s">
        <v>584</v>
      </c>
      <c r="E219" s="13">
        <v>5000</v>
      </c>
      <c r="F219" s="13">
        <v>0</v>
      </c>
      <c r="G219" s="14">
        <v>5000</v>
      </c>
      <c r="H219" s="18">
        <f t="shared" si="6"/>
        <v>0</v>
      </c>
      <c r="I219" s="19">
        <v>0.66669999999999996</v>
      </c>
      <c r="J219" s="19">
        <f t="shared" si="7"/>
        <v>-0.66669999999999996</v>
      </c>
    </row>
    <row r="220" spans="1:10" ht="21.6">
      <c r="A220" s="11" t="s">
        <v>566</v>
      </c>
      <c r="B220" s="12" t="s">
        <v>585</v>
      </c>
      <c r="C220" s="11" t="s">
        <v>586</v>
      </c>
      <c r="D220" s="12" t="s">
        <v>587</v>
      </c>
      <c r="E220" s="13">
        <v>13000</v>
      </c>
      <c r="F220" s="13">
        <v>4423</v>
      </c>
      <c r="G220" s="14">
        <v>8577</v>
      </c>
      <c r="H220" s="18">
        <f t="shared" si="6"/>
        <v>0.34023076923076923</v>
      </c>
      <c r="I220" s="19">
        <v>0.66669999999999996</v>
      </c>
      <c r="J220" s="19">
        <f t="shared" si="7"/>
        <v>-0.32646923076923073</v>
      </c>
    </row>
    <row r="221" spans="1:10" ht="21.6">
      <c r="A221" s="11" t="s">
        <v>566</v>
      </c>
      <c r="B221" s="12" t="s">
        <v>588</v>
      </c>
      <c r="C221" s="11" t="s">
        <v>589</v>
      </c>
      <c r="D221" s="12" t="s">
        <v>590</v>
      </c>
      <c r="E221" s="13">
        <v>60000</v>
      </c>
      <c r="F221" s="13">
        <v>15684.5</v>
      </c>
      <c r="G221" s="14">
        <v>44315.5</v>
      </c>
      <c r="H221" s="18">
        <f t="shared" si="6"/>
        <v>0.26140833333333335</v>
      </c>
      <c r="I221" s="19">
        <v>0.66669999999999996</v>
      </c>
      <c r="J221" s="19">
        <f t="shared" si="7"/>
        <v>-0.40529166666666661</v>
      </c>
    </row>
    <row r="222" spans="1:10" ht="21.6">
      <c r="A222" s="11" t="s">
        <v>566</v>
      </c>
      <c r="B222" s="12" t="s">
        <v>591</v>
      </c>
      <c r="C222" s="11" t="s">
        <v>592</v>
      </c>
      <c r="D222" s="12" t="s">
        <v>593</v>
      </c>
      <c r="E222" s="13">
        <v>85000</v>
      </c>
      <c r="F222" s="13">
        <v>33878.32</v>
      </c>
      <c r="G222" s="14">
        <v>51121.68</v>
      </c>
      <c r="H222" s="18">
        <f t="shared" si="6"/>
        <v>0.3985684705882353</v>
      </c>
      <c r="I222" s="19">
        <v>0.66669999999999996</v>
      </c>
      <c r="J222" s="19">
        <f t="shared" si="7"/>
        <v>-0.26813152941176466</v>
      </c>
    </row>
    <row r="223" spans="1:10" ht="21.6">
      <c r="A223" s="11" t="s">
        <v>566</v>
      </c>
      <c r="B223" s="12" t="s">
        <v>594</v>
      </c>
      <c r="C223" s="11" t="s">
        <v>595</v>
      </c>
      <c r="D223" s="12" t="s">
        <v>596</v>
      </c>
      <c r="E223" s="13">
        <v>70000</v>
      </c>
      <c r="F223" s="13">
        <v>11968.71</v>
      </c>
      <c r="G223" s="14">
        <v>58031.29</v>
      </c>
      <c r="H223" s="18">
        <f t="shared" si="6"/>
        <v>0.17098157142857143</v>
      </c>
      <c r="I223" s="19">
        <v>0.66669999999999996</v>
      </c>
      <c r="J223" s="19">
        <f t="shared" si="7"/>
        <v>-0.49571842857142856</v>
      </c>
    </row>
    <row r="224" spans="1:10" ht="21.6">
      <c r="A224" s="11" t="s">
        <v>566</v>
      </c>
      <c r="B224" s="12" t="s">
        <v>597</v>
      </c>
      <c r="C224" s="11" t="s">
        <v>598</v>
      </c>
      <c r="D224" s="12" t="s">
        <v>599</v>
      </c>
      <c r="E224" s="13">
        <v>50000</v>
      </c>
      <c r="F224" s="13">
        <v>25133.93</v>
      </c>
      <c r="G224" s="14">
        <v>24866.07</v>
      </c>
      <c r="H224" s="18">
        <f t="shared" si="6"/>
        <v>0.50267859999999998</v>
      </c>
      <c r="I224" s="19">
        <v>0.66669999999999996</v>
      </c>
      <c r="J224" s="19">
        <f t="shared" si="7"/>
        <v>-0.16402139999999998</v>
      </c>
    </row>
    <row r="225" spans="1:10" ht="21.6">
      <c r="A225" s="11" t="s">
        <v>566</v>
      </c>
      <c r="B225" s="12" t="s">
        <v>600</v>
      </c>
      <c r="C225" s="11" t="s">
        <v>601</v>
      </c>
      <c r="D225" s="12" t="s">
        <v>602</v>
      </c>
      <c r="E225" s="13">
        <v>15000</v>
      </c>
      <c r="F225" s="13">
        <v>0</v>
      </c>
      <c r="G225" s="14">
        <v>15000</v>
      </c>
      <c r="H225" s="18">
        <f t="shared" si="6"/>
        <v>0</v>
      </c>
      <c r="I225" s="19">
        <v>0.66669999999999996</v>
      </c>
      <c r="J225" s="19">
        <f t="shared" si="7"/>
        <v>-0.66669999999999996</v>
      </c>
    </row>
    <row r="226" spans="1:10" ht="21.6">
      <c r="A226" s="11" t="s">
        <v>566</v>
      </c>
      <c r="B226" s="12" t="s">
        <v>603</v>
      </c>
      <c r="C226" s="11" t="s">
        <v>604</v>
      </c>
      <c r="D226" s="12" t="s">
        <v>602</v>
      </c>
      <c r="E226" s="13">
        <v>8000</v>
      </c>
      <c r="F226" s="13">
        <v>0</v>
      </c>
      <c r="G226" s="14">
        <v>8000</v>
      </c>
      <c r="H226" s="18">
        <f t="shared" si="6"/>
        <v>0</v>
      </c>
      <c r="I226" s="19">
        <v>0.66669999999999996</v>
      </c>
      <c r="J226" s="19">
        <f t="shared" si="7"/>
        <v>-0.66669999999999996</v>
      </c>
    </row>
    <row r="227" spans="1:10" ht="21.6">
      <c r="A227" s="11" t="s">
        <v>566</v>
      </c>
      <c r="B227" s="12" t="s">
        <v>605</v>
      </c>
      <c r="C227" s="11" t="s">
        <v>606</v>
      </c>
      <c r="D227" s="12" t="s">
        <v>607</v>
      </c>
      <c r="E227" s="13">
        <v>8000</v>
      </c>
      <c r="F227" s="13">
        <v>374.68</v>
      </c>
      <c r="G227" s="14">
        <v>7625.32</v>
      </c>
      <c r="H227" s="18">
        <f t="shared" si="6"/>
        <v>4.6835000000000002E-2</v>
      </c>
      <c r="I227" s="19">
        <v>0.66669999999999996</v>
      </c>
      <c r="J227" s="19">
        <f t="shared" si="7"/>
        <v>-0.619865</v>
      </c>
    </row>
    <row r="228" spans="1:10" ht="21.6">
      <c r="A228" s="11" t="s">
        <v>566</v>
      </c>
      <c r="B228" s="12" t="s">
        <v>608</v>
      </c>
      <c r="C228" s="11" t="s">
        <v>609</v>
      </c>
      <c r="D228" s="12" t="s">
        <v>610</v>
      </c>
      <c r="E228" s="13">
        <v>10000</v>
      </c>
      <c r="F228" s="13">
        <v>0</v>
      </c>
      <c r="G228" s="14">
        <v>10000</v>
      </c>
      <c r="H228" s="18">
        <f t="shared" si="6"/>
        <v>0</v>
      </c>
      <c r="I228" s="19">
        <v>0.66669999999999996</v>
      </c>
      <c r="J228" s="19">
        <f t="shared" si="7"/>
        <v>-0.66669999999999996</v>
      </c>
    </row>
    <row r="229" spans="1:10" ht="21.6">
      <c r="A229" s="11" t="s">
        <v>566</v>
      </c>
      <c r="B229" s="12" t="s">
        <v>611</v>
      </c>
      <c r="C229" s="11" t="s">
        <v>612</v>
      </c>
      <c r="D229" s="12" t="s">
        <v>613</v>
      </c>
      <c r="E229" s="13">
        <v>8000</v>
      </c>
      <c r="F229" s="13">
        <v>0</v>
      </c>
      <c r="G229" s="14">
        <v>8000</v>
      </c>
      <c r="H229" s="18">
        <f t="shared" si="6"/>
        <v>0</v>
      </c>
      <c r="I229" s="19">
        <v>0.66669999999999996</v>
      </c>
      <c r="J229" s="19">
        <f t="shared" si="7"/>
        <v>-0.66669999999999996</v>
      </c>
    </row>
    <row r="230" spans="1:10" ht="21.6">
      <c r="A230" s="11" t="s">
        <v>566</v>
      </c>
      <c r="B230" s="12" t="s">
        <v>614</v>
      </c>
      <c r="C230" s="11" t="s">
        <v>615</v>
      </c>
      <c r="D230" s="12" t="s">
        <v>616</v>
      </c>
      <c r="E230" s="13">
        <v>15000</v>
      </c>
      <c r="F230" s="13">
        <v>10000</v>
      </c>
      <c r="G230" s="14">
        <v>5000</v>
      </c>
      <c r="H230" s="18">
        <f t="shared" si="6"/>
        <v>0.66666666666666663</v>
      </c>
      <c r="I230" s="19">
        <v>0.66669999999999996</v>
      </c>
      <c r="J230" s="19">
        <f t="shared" si="7"/>
        <v>-3.3333333333329662E-5</v>
      </c>
    </row>
    <row r="231" spans="1:10" ht="21.6">
      <c r="A231" s="11" t="s">
        <v>566</v>
      </c>
      <c r="B231" s="12" t="s">
        <v>617</v>
      </c>
      <c r="C231" s="11" t="s">
        <v>618</v>
      </c>
      <c r="D231" s="12" t="s">
        <v>613</v>
      </c>
      <c r="E231" s="13">
        <v>15000</v>
      </c>
      <c r="F231" s="13">
        <v>1000</v>
      </c>
      <c r="G231" s="14">
        <v>14000</v>
      </c>
      <c r="H231" s="18">
        <f t="shared" si="6"/>
        <v>6.6666666666666666E-2</v>
      </c>
      <c r="I231" s="19">
        <v>0.66669999999999996</v>
      </c>
      <c r="J231" s="19">
        <f t="shared" si="7"/>
        <v>-0.60003333333333331</v>
      </c>
    </row>
    <row r="232" spans="1:10" ht="21.6">
      <c r="A232" s="11" t="s">
        <v>566</v>
      </c>
      <c r="B232" s="12" t="s">
        <v>619</v>
      </c>
      <c r="C232" s="11" t="s">
        <v>620</v>
      </c>
      <c r="D232" s="12" t="s">
        <v>621</v>
      </c>
      <c r="E232" s="13">
        <v>15000</v>
      </c>
      <c r="F232" s="13">
        <v>0</v>
      </c>
      <c r="G232" s="14">
        <v>15000</v>
      </c>
      <c r="H232" s="18">
        <f t="shared" si="6"/>
        <v>0</v>
      </c>
      <c r="I232" s="19">
        <v>0.66669999999999996</v>
      </c>
      <c r="J232" s="19">
        <f t="shared" si="7"/>
        <v>-0.66669999999999996</v>
      </c>
    </row>
    <row r="233" spans="1:10" ht="21.6">
      <c r="A233" s="11" t="s">
        <v>566</v>
      </c>
      <c r="B233" s="12" t="s">
        <v>622</v>
      </c>
      <c r="C233" s="11" t="s">
        <v>623</v>
      </c>
      <c r="D233" s="12" t="s">
        <v>624</v>
      </c>
      <c r="E233" s="13">
        <v>15000</v>
      </c>
      <c r="F233" s="13">
        <v>0</v>
      </c>
      <c r="G233" s="14">
        <v>15000</v>
      </c>
      <c r="H233" s="18">
        <f t="shared" si="6"/>
        <v>0</v>
      </c>
      <c r="I233" s="19">
        <v>0.66669999999999996</v>
      </c>
      <c r="J233" s="19">
        <f t="shared" si="7"/>
        <v>-0.66669999999999996</v>
      </c>
    </row>
    <row r="234" spans="1:10" ht="21.6">
      <c r="A234" s="11" t="s">
        <v>566</v>
      </c>
      <c r="B234" s="12" t="s">
        <v>625</v>
      </c>
      <c r="C234" s="11" t="s">
        <v>626</v>
      </c>
      <c r="D234" s="12" t="s">
        <v>602</v>
      </c>
      <c r="E234" s="13">
        <v>15000</v>
      </c>
      <c r="F234" s="13">
        <v>0</v>
      </c>
      <c r="G234" s="14">
        <v>15000</v>
      </c>
      <c r="H234" s="18">
        <f t="shared" si="6"/>
        <v>0</v>
      </c>
      <c r="I234" s="19">
        <v>0.66669999999999996</v>
      </c>
      <c r="J234" s="19">
        <f t="shared" si="7"/>
        <v>-0.66669999999999996</v>
      </c>
    </row>
    <row r="235" spans="1:10" ht="21.6">
      <c r="A235" s="11" t="s">
        <v>566</v>
      </c>
      <c r="B235" s="12" t="s">
        <v>627</v>
      </c>
      <c r="C235" s="11" t="s">
        <v>628</v>
      </c>
      <c r="D235" s="12" t="s">
        <v>575</v>
      </c>
      <c r="E235" s="13">
        <v>560000</v>
      </c>
      <c r="F235" s="13">
        <v>52987.91</v>
      </c>
      <c r="G235" s="14">
        <v>507012.09</v>
      </c>
      <c r="H235" s="18">
        <f t="shared" si="6"/>
        <v>9.4621267857142866E-2</v>
      </c>
      <c r="I235" s="19">
        <v>0.66669999999999996</v>
      </c>
      <c r="J235" s="19">
        <f t="shared" si="7"/>
        <v>-0.57207873214285709</v>
      </c>
    </row>
    <row r="236" spans="1:10" ht="21.6">
      <c r="A236" s="11" t="s">
        <v>566</v>
      </c>
      <c r="B236" s="12" t="s">
        <v>629</v>
      </c>
      <c r="C236" s="11" t="s">
        <v>630</v>
      </c>
      <c r="D236" s="12" t="s">
        <v>631</v>
      </c>
      <c r="E236" s="13">
        <v>10000</v>
      </c>
      <c r="F236" s="13">
        <v>0</v>
      </c>
      <c r="G236" s="14">
        <v>10000</v>
      </c>
      <c r="H236" s="18">
        <f t="shared" si="6"/>
        <v>0</v>
      </c>
      <c r="I236" s="19">
        <v>0.66669999999999996</v>
      </c>
      <c r="J236" s="19">
        <f t="shared" si="7"/>
        <v>-0.66669999999999996</v>
      </c>
    </row>
    <row r="237" spans="1:10" ht="21.6">
      <c r="A237" s="11" t="s">
        <v>566</v>
      </c>
      <c r="B237" s="12" t="s">
        <v>632</v>
      </c>
      <c r="C237" s="11" t="s">
        <v>633</v>
      </c>
      <c r="D237" s="12" t="s">
        <v>634</v>
      </c>
      <c r="E237" s="13">
        <v>350000</v>
      </c>
      <c r="F237" s="13">
        <v>0</v>
      </c>
      <c r="G237" s="14">
        <v>350000</v>
      </c>
      <c r="H237" s="18">
        <f t="shared" si="6"/>
        <v>0</v>
      </c>
      <c r="I237" s="19">
        <v>0.66669999999999996</v>
      </c>
      <c r="J237" s="19">
        <f t="shared" si="7"/>
        <v>-0.66669999999999996</v>
      </c>
    </row>
    <row r="238" spans="1:10" ht="21.6">
      <c r="A238" s="11" t="s">
        <v>566</v>
      </c>
      <c r="B238" s="12" t="s">
        <v>635</v>
      </c>
      <c r="C238" s="11" t="s">
        <v>636</v>
      </c>
      <c r="D238" s="12" t="s">
        <v>637</v>
      </c>
      <c r="E238" s="13">
        <v>200000</v>
      </c>
      <c r="F238" s="13">
        <v>18949.86</v>
      </c>
      <c r="G238" s="14">
        <v>181050.14</v>
      </c>
      <c r="H238" s="18">
        <f t="shared" si="6"/>
        <v>9.4749300000000009E-2</v>
      </c>
      <c r="I238" s="19">
        <v>0.66669999999999996</v>
      </c>
      <c r="J238" s="19">
        <f t="shared" si="7"/>
        <v>-0.57195069999999992</v>
      </c>
    </row>
    <row r="239" spans="1:10" ht="21.6">
      <c r="A239" s="11" t="s">
        <v>566</v>
      </c>
      <c r="B239" s="12" t="s">
        <v>638</v>
      </c>
      <c r="C239" s="11" t="s">
        <v>639</v>
      </c>
      <c r="D239" s="12" t="s">
        <v>575</v>
      </c>
      <c r="E239" s="13">
        <v>300000</v>
      </c>
      <c r="F239" s="13">
        <v>1607</v>
      </c>
      <c r="G239" s="14">
        <v>298393</v>
      </c>
      <c r="H239" s="18">
        <f t="shared" si="6"/>
        <v>5.3566666666666667E-3</v>
      </c>
      <c r="I239" s="19">
        <v>0.66669999999999996</v>
      </c>
      <c r="J239" s="19">
        <f t="shared" si="7"/>
        <v>-0.66134333333333328</v>
      </c>
    </row>
    <row r="240" spans="1:10" ht="21.6">
      <c r="A240" s="11" t="s">
        <v>566</v>
      </c>
      <c r="B240" s="12" t="s">
        <v>640</v>
      </c>
      <c r="C240" s="11" t="s">
        <v>641</v>
      </c>
      <c r="D240" s="12" t="s">
        <v>575</v>
      </c>
      <c r="E240" s="13">
        <v>100000</v>
      </c>
      <c r="F240" s="13">
        <v>1448</v>
      </c>
      <c r="G240" s="14">
        <v>98552</v>
      </c>
      <c r="H240" s="18">
        <f t="shared" si="6"/>
        <v>1.448E-2</v>
      </c>
      <c r="I240" s="19">
        <v>0.66669999999999996</v>
      </c>
      <c r="J240" s="19">
        <f t="shared" si="7"/>
        <v>-0.65221999999999991</v>
      </c>
    </row>
    <row r="241" spans="1:10" ht="21.6">
      <c r="A241" s="11" t="s">
        <v>566</v>
      </c>
      <c r="B241" s="12" t="s">
        <v>642</v>
      </c>
      <c r="C241" s="11" t="s">
        <v>643</v>
      </c>
      <c r="D241" s="12" t="s">
        <v>644</v>
      </c>
      <c r="E241" s="13">
        <v>100000</v>
      </c>
      <c r="F241" s="13">
        <v>1893.18</v>
      </c>
      <c r="G241" s="14">
        <v>98106.82</v>
      </c>
      <c r="H241" s="18">
        <f t="shared" si="6"/>
        <v>1.8931800000000002E-2</v>
      </c>
      <c r="I241" s="19">
        <v>0.66669999999999996</v>
      </c>
      <c r="J241" s="19">
        <f t="shared" si="7"/>
        <v>-0.64776819999999991</v>
      </c>
    </row>
    <row r="242" spans="1:10" ht="21.6">
      <c r="A242" s="11" t="s">
        <v>566</v>
      </c>
      <c r="B242" s="12" t="s">
        <v>645</v>
      </c>
      <c r="C242" s="11" t="s">
        <v>646</v>
      </c>
      <c r="D242" s="12" t="s">
        <v>616</v>
      </c>
      <c r="E242" s="13">
        <v>100000</v>
      </c>
      <c r="F242" s="13">
        <v>11393</v>
      </c>
      <c r="G242" s="14">
        <v>88607</v>
      </c>
      <c r="H242" s="18">
        <f t="shared" si="6"/>
        <v>0.11393</v>
      </c>
      <c r="I242" s="19">
        <v>0.66669999999999996</v>
      </c>
      <c r="J242" s="19">
        <f t="shared" si="7"/>
        <v>-0.55276999999999998</v>
      </c>
    </row>
    <row r="243" spans="1:10" ht="21.6">
      <c r="A243" s="11" t="s">
        <v>566</v>
      </c>
      <c r="B243" s="12" t="s">
        <v>647</v>
      </c>
      <c r="C243" s="11" t="s">
        <v>648</v>
      </c>
      <c r="D243" s="12" t="s">
        <v>649</v>
      </c>
      <c r="E243" s="13">
        <v>100000</v>
      </c>
      <c r="F243" s="13">
        <v>0</v>
      </c>
      <c r="G243" s="14">
        <v>100000</v>
      </c>
      <c r="H243" s="18">
        <f t="shared" si="6"/>
        <v>0</v>
      </c>
      <c r="I243" s="19">
        <v>0.66669999999999996</v>
      </c>
      <c r="J243" s="19">
        <f t="shared" si="7"/>
        <v>-0.66669999999999996</v>
      </c>
    </row>
    <row r="244" spans="1:10" ht="21.6">
      <c r="A244" s="11" t="s">
        <v>566</v>
      </c>
      <c r="B244" s="12" t="s">
        <v>650</v>
      </c>
      <c r="C244" s="11" t="s">
        <v>651</v>
      </c>
      <c r="D244" s="12" t="s">
        <v>575</v>
      </c>
      <c r="E244" s="13">
        <v>150000</v>
      </c>
      <c r="F244" s="13">
        <v>7986</v>
      </c>
      <c r="G244" s="14">
        <v>142014</v>
      </c>
      <c r="H244" s="18">
        <f t="shared" si="6"/>
        <v>5.3240000000000003E-2</v>
      </c>
      <c r="I244" s="19">
        <v>0.66669999999999996</v>
      </c>
      <c r="J244" s="19">
        <f t="shared" si="7"/>
        <v>-0.61346000000000001</v>
      </c>
    </row>
    <row r="245" spans="1:10" ht="21.6">
      <c r="A245" s="11" t="s">
        <v>566</v>
      </c>
      <c r="B245" s="12" t="s">
        <v>652</v>
      </c>
      <c r="C245" s="11" t="s">
        <v>653</v>
      </c>
      <c r="D245" s="12" t="s">
        <v>654</v>
      </c>
      <c r="E245" s="13">
        <v>30000</v>
      </c>
      <c r="F245" s="13">
        <v>13806</v>
      </c>
      <c r="G245" s="14">
        <v>16194</v>
      </c>
      <c r="H245" s="18">
        <f t="shared" si="6"/>
        <v>0.4602</v>
      </c>
      <c r="I245" s="19">
        <v>0.66669999999999996</v>
      </c>
      <c r="J245" s="19">
        <f t="shared" si="7"/>
        <v>-0.20649999999999996</v>
      </c>
    </row>
    <row r="246" spans="1:10" ht="21.6">
      <c r="A246" s="11" t="s">
        <v>566</v>
      </c>
      <c r="B246" s="12" t="s">
        <v>655</v>
      </c>
      <c r="C246" s="11" t="s">
        <v>656</v>
      </c>
      <c r="D246" s="12" t="s">
        <v>657</v>
      </c>
      <c r="E246" s="13">
        <v>30000</v>
      </c>
      <c r="F246" s="13">
        <v>0</v>
      </c>
      <c r="G246" s="14">
        <v>30000</v>
      </c>
      <c r="H246" s="18">
        <f t="shared" si="6"/>
        <v>0</v>
      </c>
      <c r="I246" s="19">
        <v>0.66669999999999996</v>
      </c>
      <c r="J246" s="19">
        <f t="shared" si="7"/>
        <v>-0.66669999999999996</v>
      </c>
    </row>
    <row r="247" spans="1:10" ht="21.6">
      <c r="A247" s="11" t="s">
        <v>566</v>
      </c>
      <c r="B247" s="12" t="s">
        <v>658</v>
      </c>
      <c r="C247" s="11" t="s">
        <v>659</v>
      </c>
      <c r="D247" s="12" t="s">
        <v>660</v>
      </c>
      <c r="E247" s="13">
        <v>20000</v>
      </c>
      <c r="F247" s="13">
        <v>0</v>
      </c>
      <c r="G247" s="14">
        <v>20000</v>
      </c>
      <c r="H247" s="18">
        <f t="shared" si="6"/>
        <v>0</v>
      </c>
      <c r="I247" s="19">
        <v>0.66669999999999996</v>
      </c>
      <c r="J247" s="19">
        <f t="shared" si="7"/>
        <v>-0.66669999999999996</v>
      </c>
    </row>
    <row r="248" spans="1:10" ht="21.6">
      <c r="A248" s="11" t="s">
        <v>566</v>
      </c>
      <c r="B248" s="12" t="s">
        <v>661</v>
      </c>
      <c r="C248" s="11" t="s">
        <v>662</v>
      </c>
      <c r="D248" s="12" t="s">
        <v>575</v>
      </c>
      <c r="E248" s="13">
        <v>30000</v>
      </c>
      <c r="F248" s="13">
        <v>0</v>
      </c>
      <c r="G248" s="14">
        <v>30000</v>
      </c>
      <c r="H248" s="18">
        <f t="shared" si="6"/>
        <v>0</v>
      </c>
      <c r="I248" s="19">
        <v>0.66669999999999996</v>
      </c>
      <c r="J248" s="19">
        <f t="shared" si="7"/>
        <v>-0.66669999999999996</v>
      </c>
    </row>
    <row r="249" spans="1:10" ht="21.6">
      <c r="A249" s="20" t="s">
        <v>663</v>
      </c>
      <c r="B249" s="12"/>
      <c r="C249" s="11"/>
      <c r="D249" s="12"/>
      <c r="E249" s="13">
        <f>SUBTOTAL(9,E213:E248)</f>
        <v>4817000</v>
      </c>
      <c r="F249" s="13">
        <f>SUBTOTAL(9,F213:F248)</f>
        <v>577454.33000000007</v>
      </c>
      <c r="G249" s="14">
        <f>SUBTOTAL(9,G213:G248)</f>
        <v>4239545.67</v>
      </c>
      <c r="H249" s="18">
        <f>F249/E249</f>
        <v>0.11987841602657257</v>
      </c>
      <c r="I249" s="19">
        <v>0.66669999999999996</v>
      </c>
      <c r="J249" s="19">
        <f>H249-I249</f>
        <v>-0.54682158397342739</v>
      </c>
    </row>
    <row r="250" spans="1:10" ht="21.6">
      <c r="A250" s="11" t="s">
        <v>664</v>
      </c>
      <c r="B250" s="12" t="s">
        <v>665</v>
      </c>
      <c r="C250" s="11" t="s">
        <v>666</v>
      </c>
      <c r="D250" s="12" t="s">
        <v>667</v>
      </c>
      <c r="E250" s="13">
        <v>10000</v>
      </c>
      <c r="F250" s="13">
        <v>0</v>
      </c>
      <c r="G250" s="14">
        <v>10000</v>
      </c>
      <c r="H250" s="18">
        <f t="shared" si="6"/>
        <v>0</v>
      </c>
      <c r="I250" s="19">
        <v>0.66669999999999996</v>
      </c>
      <c r="J250" s="19">
        <f t="shared" si="7"/>
        <v>-0.66669999999999996</v>
      </c>
    </row>
    <row r="251" spans="1:10" ht="21.6">
      <c r="A251" s="11" t="s">
        <v>664</v>
      </c>
      <c r="B251" s="12" t="s">
        <v>668</v>
      </c>
      <c r="C251" s="11" t="s">
        <v>669</v>
      </c>
      <c r="D251" s="12" t="s">
        <v>670</v>
      </c>
      <c r="E251" s="13">
        <v>5000</v>
      </c>
      <c r="F251" s="13">
        <v>0</v>
      </c>
      <c r="G251" s="14">
        <v>5000</v>
      </c>
      <c r="H251" s="18">
        <f t="shared" si="6"/>
        <v>0</v>
      </c>
      <c r="I251" s="19">
        <v>0.66669999999999996</v>
      </c>
      <c r="J251" s="19">
        <f t="shared" si="7"/>
        <v>-0.66669999999999996</v>
      </c>
    </row>
    <row r="252" spans="1:10" ht="21.6">
      <c r="A252" s="11" t="s">
        <v>664</v>
      </c>
      <c r="B252" s="12" t="s">
        <v>671</v>
      </c>
      <c r="C252" s="11" t="s">
        <v>672</v>
      </c>
      <c r="D252" s="12" t="s">
        <v>673</v>
      </c>
      <c r="E252" s="13">
        <v>3000</v>
      </c>
      <c r="F252" s="13">
        <v>0</v>
      </c>
      <c r="G252" s="14">
        <v>3000</v>
      </c>
      <c r="H252" s="18">
        <f t="shared" si="6"/>
        <v>0</v>
      </c>
      <c r="I252" s="19">
        <v>0.66669999999999996</v>
      </c>
      <c r="J252" s="19">
        <f t="shared" si="7"/>
        <v>-0.66669999999999996</v>
      </c>
    </row>
    <row r="253" spans="1:10" ht="21.6">
      <c r="A253" s="11" t="s">
        <v>664</v>
      </c>
      <c r="B253" s="12" t="s">
        <v>674</v>
      </c>
      <c r="C253" s="11" t="s">
        <v>675</v>
      </c>
      <c r="D253" s="12" t="s">
        <v>676</v>
      </c>
      <c r="E253" s="13">
        <v>3000</v>
      </c>
      <c r="F253" s="13">
        <v>0</v>
      </c>
      <c r="G253" s="14">
        <v>3000</v>
      </c>
      <c r="H253" s="18">
        <f t="shared" si="6"/>
        <v>0</v>
      </c>
      <c r="I253" s="19">
        <v>0.66669999999999996</v>
      </c>
      <c r="J253" s="19">
        <f t="shared" si="7"/>
        <v>-0.66669999999999996</v>
      </c>
    </row>
    <row r="254" spans="1:10" ht="21.6">
      <c r="A254" s="11" t="s">
        <v>664</v>
      </c>
      <c r="B254" s="12" t="s">
        <v>677</v>
      </c>
      <c r="C254" s="11" t="s">
        <v>678</v>
      </c>
      <c r="D254" s="12" t="s">
        <v>679</v>
      </c>
      <c r="E254" s="13">
        <v>3000</v>
      </c>
      <c r="F254" s="13">
        <v>0</v>
      </c>
      <c r="G254" s="14">
        <v>3000</v>
      </c>
      <c r="H254" s="18">
        <f t="shared" si="6"/>
        <v>0</v>
      </c>
      <c r="I254" s="19">
        <v>0.66669999999999996</v>
      </c>
      <c r="J254" s="19">
        <f t="shared" si="7"/>
        <v>-0.66669999999999996</v>
      </c>
    </row>
    <row r="255" spans="1:10" ht="21.6">
      <c r="A255" s="11" t="s">
        <v>664</v>
      </c>
      <c r="B255" s="12" t="s">
        <v>680</v>
      </c>
      <c r="C255" s="11" t="s">
        <v>681</v>
      </c>
      <c r="D255" s="12" t="s">
        <v>682</v>
      </c>
      <c r="E255" s="13">
        <v>3000</v>
      </c>
      <c r="F255" s="13">
        <v>0</v>
      </c>
      <c r="G255" s="14">
        <v>3000</v>
      </c>
      <c r="H255" s="18">
        <f t="shared" si="6"/>
        <v>0</v>
      </c>
      <c r="I255" s="19">
        <v>0.66669999999999996</v>
      </c>
      <c r="J255" s="19">
        <f t="shared" si="7"/>
        <v>-0.66669999999999996</v>
      </c>
    </row>
    <row r="256" spans="1:10" ht="21.6">
      <c r="A256" s="11" t="s">
        <v>664</v>
      </c>
      <c r="B256" s="12" t="s">
        <v>683</v>
      </c>
      <c r="C256" s="11" t="s">
        <v>684</v>
      </c>
      <c r="D256" s="12" t="s">
        <v>685</v>
      </c>
      <c r="E256" s="13">
        <v>1800000</v>
      </c>
      <c r="F256" s="13">
        <v>199746</v>
      </c>
      <c r="G256" s="14">
        <v>1600254</v>
      </c>
      <c r="H256" s="18">
        <f t="shared" si="6"/>
        <v>0.11097</v>
      </c>
      <c r="I256" s="19">
        <v>0.66669999999999996</v>
      </c>
      <c r="J256" s="19">
        <f t="shared" si="7"/>
        <v>-0.55572999999999995</v>
      </c>
    </row>
    <row r="257" spans="1:10" ht="32.4">
      <c r="A257" s="11" t="s">
        <v>664</v>
      </c>
      <c r="B257" s="12" t="s">
        <v>686</v>
      </c>
      <c r="C257" s="11" t="s">
        <v>687</v>
      </c>
      <c r="D257" s="12" t="s">
        <v>688</v>
      </c>
      <c r="E257" s="13">
        <v>2000</v>
      </c>
      <c r="F257" s="13">
        <v>0</v>
      </c>
      <c r="G257" s="14">
        <v>2000</v>
      </c>
      <c r="H257" s="18">
        <f t="shared" si="6"/>
        <v>0</v>
      </c>
      <c r="I257" s="19">
        <v>0.66669999999999996</v>
      </c>
      <c r="J257" s="19">
        <f t="shared" si="7"/>
        <v>-0.66669999999999996</v>
      </c>
    </row>
    <row r="258" spans="1:10" ht="21.6">
      <c r="A258" s="11" t="s">
        <v>664</v>
      </c>
      <c r="B258" s="12" t="s">
        <v>689</v>
      </c>
      <c r="C258" s="11" t="s">
        <v>690</v>
      </c>
      <c r="D258" s="12" t="s">
        <v>691</v>
      </c>
      <c r="E258" s="13">
        <v>6000</v>
      </c>
      <c r="F258" s="13">
        <v>0</v>
      </c>
      <c r="G258" s="14">
        <v>6000</v>
      </c>
      <c r="H258" s="18">
        <f t="shared" si="6"/>
        <v>0</v>
      </c>
      <c r="I258" s="19">
        <v>0.66669999999999996</v>
      </c>
      <c r="J258" s="19">
        <f t="shared" si="7"/>
        <v>-0.66669999999999996</v>
      </c>
    </row>
    <row r="259" spans="1:10" ht="21.6">
      <c r="A259" s="11" t="s">
        <v>664</v>
      </c>
      <c r="B259" s="12" t="s">
        <v>692</v>
      </c>
      <c r="C259" s="11" t="s">
        <v>693</v>
      </c>
      <c r="D259" s="12" t="s">
        <v>694</v>
      </c>
      <c r="E259" s="13">
        <v>10000</v>
      </c>
      <c r="F259" s="13">
        <v>43.84</v>
      </c>
      <c r="G259" s="14">
        <v>9956.16</v>
      </c>
      <c r="H259" s="18">
        <f t="shared" si="6"/>
        <v>4.3840000000000007E-3</v>
      </c>
      <c r="I259" s="19">
        <v>0.66669999999999996</v>
      </c>
      <c r="J259" s="19">
        <f t="shared" si="7"/>
        <v>-0.6623159999999999</v>
      </c>
    </row>
    <row r="260" spans="1:10" ht="21.6">
      <c r="A260" s="11" t="s">
        <v>664</v>
      </c>
      <c r="B260" s="12" t="s">
        <v>695</v>
      </c>
      <c r="C260" s="11" t="s">
        <v>696</v>
      </c>
      <c r="D260" s="12" t="s">
        <v>697</v>
      </c>
      <c r="E260" s="13">
        <v>8000</v>
      </c>
      <c r="F260" s="13">
        <v>0</v>
      </c>
      <c r="G260" s="14">
        <v>8000</v>
      </c>
      <c r="H260" s="18">
        <f t="shared" si="6"/>
        <v>0</v>
      </c>
      <c r="I260" s="19">
        <v>0.66669999999999996</v>
      </c>
      <c r="J260" s="19">
        <f t="shared" si="7"/>
        <v>-0.66669999999999996</v>
      </c>
    </row>
    <row r="261" spans="1:10" ht="21.6">
      <c r="A261" s="11" t="s">
        <v>664</v>
      </c>
      <c r="B261" s="12" t="s">
        <v>698</v>
      </c>
      <c r="C261" s="11" t="s">
        <v>699</v>
      </c>
      <c r="D261" s="12" t="s">
        <v>700</v>
      </c>
      <c r="E261" s="13">
        <v>15000</v>
      </c>
      <c r="F261" s="13">
        <v>0</v>
      </c>
      <c r="G261" s="14">
        <v>15000</v>
      </c>
      <c r="H261" s="18">
        <f t="shared" si="6"/>
        <v>0</v>
      </c>
      <c r="I261" s="19">
        <v>0.66669999999999996</v>
      </c>
      <c r="J261" s="19">
        <f t="shared" si="7"/>
        <v>-0.66669999999999996</v>
      </c>
    </row>
    <row r="262" spans="1:10" ht="21.6">
      <c r="A262" s="11" t="s">
        <v>664</v>
      </c>
      <c r="B262" s="12" t="s">
        <v>701</v>
      </c>
      <c r="C262" s="11" t="s">
        <v>702</v>
      </c>
      <c r="D262" s="12" t="s">
        <v>685</v>
      </c>
      <c r="E262" s="13">
        <v>150000</v>
      </c>
      <c r="F262" s="13">
        <v>0</v>
      </c>
      <c r="G262" s="14">
        <v>150000</v>
      </c>
      <c r="H262" s="18">
        <f t="shared" ref="H262:H325" si="8">F262/E262</f>
        <v>0</v>
      </c>
      <c r="I262" s="19">
        <v>0.66669999999999996</v>
      </c>
      <c r="J262" s="19">
        <f t="shared" ref="J262:J325" si="9">H262-I262</f>
        <v>-0.66669999999999996</v>
      </c>
    </row>
    <row r="263" spans="1:10" ht="21.6">
      <c r="A263" s="11" t="s">
        <v>664</v>
      </c>
      <c r="B263" s="12" t="s">
        <v>703</v>
      </c>
      <c r="C263" s="11" t="s">
        <v>704</v>
      </c>
      <c r="D263" s="12" t="s">
        <v>676</v>
      </c>
      <c r="E263" s="13">
        <v>10000</v>
      </c>
      <c r="F263" s="13">
        <v>0</v>
      </c>
      <c r="G263" s="14">
        <v>10000</v>
      </c>
      <c r="H263" s="18">
        <f t="shared" si="8"/>
        <v>0</v>
      </c>
      <c r="I263" s="19">
        <v>0.66669999999999996</v>
      </c>
      <c r="J263" s="19">
        <f t="shared" si="9"/>
        <v>-0.66669999999999996</v>
      </c>
    </row>
    <row r="264" spans="1:10" ht="21.6">
      <c r="A264" s="11" t="s">
        <v>664</v>
      </c>
      <c r="B264" s="12" t="s">
        <v>705</v>
      </c>
      <c r="C264" s="11" t="s">
        <v>706</v>
      </c>
      <c r="D264" s="12" t="s">
        <v>707</v>
      </c>
      <c r="E264" s="13">
        <v>100000</v>
      </c>
      <c r="F264" s="13">
        <v>0</v>
      </c>
      <c r="G264" s="14">
        <v>100000</v>
      </c>
      <c r="H264" s="18">
        <f t="shared" si="8"/>
        <v>0</v>
      </c>
      <c r="I264" s="19">
        <v>0.66669999999999996</v>
      </c>
      <c r="J264" s="19">
        <f t="shared" si="9"/>
        <v>-0.66669999999999996</v>
      </c>
    </row>
    <row r="265" spans="1:10" ht="21.6">
      <c r="A265" s="11" t="s">
        <v>664</v>
      </c>
      <c r="B265" s="12" t="s">
        <v>708</v>
      </c>
      <c r="C265" s="11" t="s">
        <v>709</v>
      </c>
      <c r="D265" s="12" t="s">
        <v>710</v>
      </c>
      <c r="E265" s="13">
        <v>200000</v>
      </c>
      <c r="F265" s="13">
        <v>24347</v>
      </c>
      <c r="G265" s="14">
        <v>175653</v>
      </c>
      <c r="H265" s="18">
        <f t="shared" si="8"/>
        <v>0.121735</v>
      </c>
      <c r="I265" s="19">
        <v>0.66669999999999996</v>
      </c>
      <c r="J265" s="19">
        <f t="shared" si="9"/>
        <v>-0.54496499999999992</v>
      </c>
    </row>
    <row r="266" spans="1:10" ht="21.6">
      <c r="A266" s="11" t="s">
        <v>664</v>
      </c>
      <c r="B266" s="12" t="s">
        <v>711</v>
      </c>
      <c r="C266" s="11" t="s">
        <v>712</v>
      </c>
      <c r="D266" s="12" t="s">
        <v>713</v>
      </c>
      <c r="E266" s="13">
        <v>10000</v>
      </c>
      <c r="F266" s="13">
        <v>5516.5</v>
      </c>
      <c r="G266" s="14">
        <v>4483.5</v>
      </c>
      <c r="H266" s="18">
        <f t="shared" si="8"/>
        <v>0.55164999999999997</v>
      </c>
      <c r="I266" s="19">
        <v>0.66669999999999996</v>
      </c>
      <c r="J266" s="19">
        <f t="shared" si="9"/>
        <v>-0.11504999999999999</v>
      </c>
    </row>
    <row r="267" spans="1:10" ht="21.6">
      <c r="A267" s="20" t="s">
        <v>714</v>
      </c>
      <c r="B267" s="12"/>
      <c r="C267" s="11"/>
      <c r="D267" s="12"/>
      <c r="E267" s="13">
        <f>SUBTOTAL(9,E250:E266)</f>
        <v>2338000</v>
      </c>
      <c r="F267" s="13">
        <f>SUBTOTAL(9,F250:F266)</f>
        <v>229653.34</v>
      </c>
      <c r="G267" s="14">
        <f>SUBTOTAL(9,G250:G266)</f>
        <v>2108346.66</v>
      </c>
      <c r="H267" s="18">
        <f>F267/E267</f>
        <v>9.8226407185628736E-2</v>
      </c>
      <c r="I267" s="19">
        <v>0.66669999999999996</v>
      </c>
      <c r="J267" s="19">
        <f>H267-I267</f>
        <v>-0.56847359281437126</v>
      </c>
    </row>
    <row r="268" spans="1:10" ht="21.6">
      <c r="A268" s="11" t="s">
        <v>715</v>
      </c>
      <c r="B268" s="12" t="s">
        <v>716</v>
      </c>
      <c r="C268" s="11" t="s">
        <v>717</v>
      </c>
      <c r="D268" s="12" t="s">
        <v>718</v>
      </c>
      <c r="E268" s="13">
        <v>90000</v>
      </c>
      <c r="F268" s="13">
        <v>19996</v>
      </c>
      <c r="G268" s="14">
        <v>70004</v>
      </c>
      <c r="H268" s="18">
        <f t="shared" si="8"/>
        <v>0.22217777777777778</v>
      </c>
      <c r="I268" s="19">
        <v>0.66669999999999996</v>
      </c>
      <c r="J268" s="19">
        <f t="shared" si="9"/>
        <v>-0.44452222222222215</v>
      </c>
    </row>
    <row r="269" spans="1:10" ht="21.6">
      <c r="A269" s="11" t="s">
        <v>715</v>
      </c>
      <c r="B269" s="12" t="s">
        <v>719</v>
      </c>
      <c r="C269" s="11" t="s">
        <v>720</v>
      </c>
      <c r="D269" s="12" t="s">
        <v>721</v>
      </c>
      <c r="E269" s="13">
        <v>50000</v>
      </c>
      <c r="F269" s="13">
        <v>26030.49</v>
      </c>
      <c r="G269" s="14">
        <v>23969.51</v>
      </c>
      <c r="H269" s="18">
        <f t="shared" si="8"/>
        <v>0.52060980000000001</v>
      </c>
      <c r="I269" s="19">
        <v>0.66669999999999996</v>
      </c>
      <c r="J269" s="19">
        <f t="shared" si="9"/>
        <v>-0.14609019999999995</v>
      </c>
    </row>
    <row r="270" spans="1:10" ht="21.6">
      <c r="A270" s="11" t="s">
        <v>715</v>
      </c>
      <c r="B270" s="12" t="s">
        <v>722</v>
      </c>
      <c r="C270" s="11" t="s">
        <v>723</v>
      </c>
      <c r="D270" s="12" t="s">
        <v>718</v>
      </c>
      <c r="E270" s="13">
        <v>1300000</v>
      </c>
      <c r="F270" s="13">
        <v>31729.63</v>
      </c>
      <c r="G270" s="14">
        <v>1268270.3700000001</v>
      </c>
      <c r="H270" s="18">
        <f t="shared" si="8"/>
        <v>2.4407407692307693E-2</v>
      </c>
      <c r="I270" s="19">
        <v>0.66669999999999996</v>
      </c>
      <c r="J270" s="19">
        <f t="shared" si="9"/>
        <v>-0.64229259230769231</v>
      </c>
    </row>
    <row r="271" spans="1:10" ht="21.6">
      <c r="A271" s="11" t="s">
        <v>715</v>
      </c>
      <c r="B271" s="12" t="s">
        <v>724</v>
      </c>
      <c r="C271" s="11" t="s">
        <v>725</v>
      </c>
      <c r="D271" s="12" t="s">
        <v>726</v>
      </c>
      <c r="E271" s="13">
        <v>2000</v>
      </c>
      <c r="F271" s="13">
        <v>0</v>
      </c>
      <c r="G271" s="14">
        <v>2000</v>
      </c>
      <c r="H271" s="18">
        <f t="shared" si="8"/>
        <v>0</v>
      </c>
      <c r="I271" s="19">
        <v>0.66669999999999996</v>
      </c>
      <c r="J271" s="19">
        <f t="shared" si="9"/>
        <v>-0.66669999999999996</v>
      </c>
    </row>
    <row r="272" spans="1:10" ht="21.6">
      <c r="A272" s="11" t="s">
        <v>715</v>
      </c>
      <c r="B272" s="12" t="s">
        <v>727</v>
      </c>
      <c r="C272" s="11" t="s">
        <v>728</v>
      </c>
      <c r="D272" s="12" t="s">
        <v>729</v>
      </c>
      <c r="E272" s="13">
        <v>100000</v>
      </c>
      <c r="F272" s="13">
        <v>31553.86</v>
      </c>
      <c r="G272" s="14">
        <v>68446.14</v>
      </c>
      <c r="H272" s="18">
        <f t="shared" si="8"/>
        <v>0.3155386</v>
      </c>
      <c r="I272" s="19">
        <v>0.66669999999999996</v>
      </c>
      <c r="J272" s="19">
        <f t="shared" si="9"/>
        <v>-0.35116139999999996</v>
      </c>
    </row>
    <row r="273" spans="1:10" ht="21.6">
      <c r="A273" s="11" t="s">
        <v>715</v>
      </c>
      <c r="B273" s="12" t="s">
        <v>730</v>
      </c>
      <c r="C273" s="11" t="s">
        <v>731</v>
      </c>
      <c r="D273" s="12" t="s">
        <v>732</v>
      </c>
      <c r="E273" s="13">
        <v>70000</v>
      </c>
      <c r="F273" s="13">
        <v>28142.93</v>
      </c>
      <c r="G273" s="14">
        <v>41857.07</v>
      </c>
      <c r="H273" s="18">
        <f t="shared" si="8"/>
        <v>0.40204185714285717</v>
      </c>
      <c r="I273" s="19">
        <v>0.66669999999999996</v>
      </c>
      <c r="J273" s="19">
        <f t="shared" si="9"/>
        <v>-0.26465814285714279</v>
      </c>
    </row>
    <row r="274" spans="1:10" ht="21.6">
      <c r="A274" s="11" t="s">
        <v>715</v>
      </c>
      <c r="B274" s="12" t="s">
        <v>733</v>
      </c>
      <c r="C274" s="11" t="s">
        <v>734</v>
      </c>
      <c r="D274" s="12" t="s">
        <v>718</v>
      </c>
      <c r="E274" s="13">
        <v>370000</v>
      </c>
      <c r="F274" s="13">
        <v>0</v>
      </c>
      <c r="G274" s="14">
        <v>370000</v>
      </c>
      <c r="H274" s="18">
        <f t="shared" si="8"/>
        <v>0</v>
      </c>
      <c r="I274" s="19">
        <v>0.66669999999999996</v>
      </c>
      <c r="J274" s="19">
        <f t="shared" si="9"/>
        <v>-0.66669999999999996</v>
      </c>
    </row>
    <row r="275" spans="1:10" ht="21.6">
      <c r="A275" s="11" t="s">
        <v>715</v>
      </c>
      <c r="B275" s="12" t="s">
        <v>735</v>
      </c>
      <c r="C275" s="11" t="s">
        <v>736</v>
      </c>
      <c r="D275" s="12" t="s">
        <v>737</v>
      </c>
      <c r="E275" s="13">
        <v>10000</v>
      </c>
      <c r="F275" s="13">
        <v>0</v>
      </c>
      <c r="G275" s="14">
        <v>10000</v>
      </c>
      <c r="H275" s="18">
        <f t="shared" si="8"/>
        <v>0</v>
      </c>
      <c r="I275" s="19">
        <v>0.66669999999999996</v>
      </c>
      <c r="J275" s="19">
        <f t="shared" si="9"/>
        <v>-0.66669999999999996</v>
      </c>
    </row>
    <row r="276" spans="1:10" ht="21.6">
      <c r="A276" s="11" t="s">
        <v>715</v>
      </c>
      <c r="B276" s="12" t="s">
        <v>738</v>
      </c>
      <c r="C276" s="11" t="s">
        <v>739</v>
      </c>
      <c r="D276" s="12" t="s">
        <v>740</v>
      </c>
      <c r="E276" s="13">
        <v>10000</v>
      </c>
      <c r="F276" s="13">
        <v>0</v>
      </c>
      <c r="G276" s="14">
        <v>10000</v>
      </c>
      <c r="H276" s="18">
        <f t="shared" si="8"/>
        <v>0</v>
      </c>
      <c r="I276" s="19">
        <v>0.66669999999999996</v>
      </c>
      <c r="J276" s="19">
        <f t="shared" si="9"/>
        <v>-0.66669999999999996</v>
      </c>
    </row>
    <row r="277" spans="1:10" ht="21.6">
      <c r="A277" s="11" t="s">
        <v>715</v>
      </c>
      <c r="B277" s="12" t="s">
        <v>741</v>
      </c>
      <c r="C277" s="11" t="s">
        <v>742</v>
      </c>
      <c r="D277" s="12" t="s">
        <v>98</v>
      </c>
      <c r="E277" s="13">
        <v>1000000</v>
      </c>
      <c r="F277" s="13">
        <v>0</v>
      </c>
      <c r="G277" s="14">
        <v>1000000</v>
      </c>
      <c r="H277" s="18">
        <f t="shared" si="8"/>
        <v>0</v>
      </c>
      <c r="I277" s="19">
        <v>0.66669999999999996</v>
      </c>
      <c r="J277" s="19">
        <f t="shared" si="9"/>
        <v>-0.66669999999999996</v>
      </c>
    </row>
    <row r="278" spans="1:10" ht="21.6">
      <c r="A278" s="11" t="s">
        <v>715</v>
      </c>
      <c r="B278" s="12" t="s">
        <v>743</v>
      </c>
      <c r="C278" s="11" t="s">
        <v>744</v>
      </c>
      <c r="D278" s="12" t="s">
        <v>745</v>
      </c>
      <c r="E278" s="13">
        <v>600000</v>
      </c>
      <c r="F278" s="13">
        <v>0</v>
      </c>
      <c r="G278" s="14">
        <v>600000</v>
      </c>
      <c r="H278" s="18">
        <f t="shared" si="8"/>
        <v>0</v>
      </c>
      <c r="I278" s="19">
        <v>0.66669999999999996</v>
      </c>
      <c r="J278" s="19">
        <f t="shared" si="9"/>
        <v>-0.66669999999999996</v>
      </c>
    </row>
    <row r="279" spans="1:10" ht="21.6">
      <c r="A279" s="11" t="s">
        <v>715</v>
      </c>
      <c r="B279" s="12" t="s">
        <v>746</v>
      </c>
      <c r="C279" s="11" t="s">
        <v>747</v>
      </c>
      <c r="D279" s="12" t="s">
        <v>748</v>
      </c>
      <c r="E279" s="13">
        <v>60000</v>
      </c>
      <c r="F279" s="13">
        <v>0</v>
      </c>
      <c r="G279" s="14">
        <v>60000</v>
      </c>
      <c r="H279" s="18">
        <f t="shared" si="8"/>
        <v>0</v>
      </c>
      <c r="I279" s="19">
        <v>0.66669999999999996</v>
      </c>
      <c r="J279" s="19">
        <f t="shared" si="9"/>
        <v>-0.66669999999999996</v>
      </c>
    </row>
    <row r="280" spans="1:10" ht="21.6">
      <c r="A280" s="11" t="s">
        <v>715</v>
      </c>
      <c r="B280" s="12" t="s">
        <v>749</v>
      </c>
      <c r="C280" s="11" t="s">
        <v>750</v>
      </c>
      <c r="D280" s="12" t="s">
        <v>751</v>
      </c>
      <c r="E280" s="13">
        <v>10000</v>
      </c>
      <c r="F280" s="13">
        <v>0</v>
      </c>
      <c r="G280" s="14">
        <v>10000</v>
      </c>
      <c r="H280" s="18">
        <f t="shared" si="8"/>
        <v>0</v>
      </c>
      <c r="I280" s="19">
        <v>0.66669999999999996</v>
      </c>
      <c r="J280" s="19">
        <f t="shared" si="9"/>
        <v>-0.66669999999999996</v>
      </c>
    </row>
    <row r="281" spans="1:10" ht="21.6">
      <c r="A281" s="11" t="s">
        <v>715</v>
      </c>
      <c r="B281" s="12" t="s">
        <v>752</v>
      </c>
      <c r="C281" s="11" t="s">
        <v>753</v>
      </c>
      <c r="D281" s="12" t="s">
        <v>754</v>
      </c>
      <c r="E281" s="13">
        <v>30000</v>
      </c>
      <c r="F281" s="13">
        <v>0</v>
      </c>
      <c r="G281" s="14">
        <v>30000</v>
      </c>
      <c r="H281" s="18">
        <f t="shared" si="8"/>
        <v>0</v>
      </c>
      <c r="I281" s="19">
        <v>0.66669999999999996</v>
      </c>
      <c r="J281" s="19">
        <f t="shared" si="9"/>
        <v>-0.66669999999999996</v>
      </c>
    </row>
    <row r="282" spans="1:10" ht="21.6">
      <c r="A282" s="11" t="s">
        <v>715</v>
      </c>
      <c r="B282" s="12" t="s">
        <v>755</v>
      </c>
      <c r="C282" s="11" t="s">
        <v>756</v>
      </c>
      <c r="D282" s="12" t="s">
        <v>757</v>
      </c>
      <c r="E282" s="13">
        <v>30000</v>
      </c>
      <c r="F282" s="13">
        <v>0</v>
      </c>
      <c r="G282" s="14">
        <v>30000</v>
      </c>
      <c r="H282" s="18">
        <f t="shared" si="8"/>
        <v>0</v>
      </c>
      <c r="I282" s="19">
        <v>0.66669999999999996</v>
      </c>
      <c r="J282" s="19">
        <f t="shared" si="9"/>
        <v>-0.66669999999999996</v>
      </c>
    </row>
    <row r="283" spans="1:10" ht="21.6">
      <c r="A283" s="11" t="s">
        <v>715</v>
      </c>
      <c r="B283" s="12" t="s">
        <v>758</v>
      </c>
      <c r="C283" s="11" t="s">
        <v>759</v>
      </c>
      <c r="D283" s="12" t="s">
        <v>98</v>
      </c>
      <c r="E283" s="13">
        <v>1099700</v>
      </c>
      <c r="F283" s="13">
        <v>0</v>
      </c>
      <c r="G283" s="14">
        <v>1099700</v>
      </c>
      <c r="H283" s="18">
        <f t="shared" si="8"/>
        <v>0</v>
      </c>
      <c r="I283" s="19">
        <v>0.66669999999999996</v>
      </c>
      <c r="J283" s="19">
        <f t="shared" si="9"/>
        <v>-0.66669999999999996</v>
      </c>
    </row>
    <row r="284" spans="1:10" ht="21.6">
      <c r="A284" s="20" t="s">
        <v>760</v>
      </c>
      <c r="B284" s="12"/>
      <c r="C284" s="11"/>
      <c r="D284" s="12"/>
      <c r="E284" s="13">
        <f>SUBTOTAL(9,E268:E283)</f>
        <v>4831700</v>
      </c>
      <c r="F284" s="13">
        <f>SUBTOTAL(9,F268:F283)</f>
        <v>137452.91</v>
      </c>
      <c r="G284" s="14">
        <f>SUBTOTAL(9,G268:G283)</f>
        <v>4694247.09</v>
      </c>
      <c r="H284" s="18">
        <f>F284/E284</f>
        <v>2.8448146615063022E-2</v>
      </c>
      <c r="I284" s="19">
        <v>0.66669999999999996</v>
      </c>
      <c r="J284" s="19">
        <f>H284-I284</f>
        <v>-0.63825185338493695</v>
      </c>
    </row>
    <row r="285" spans="1:10" ht="21.6">
      <c r="A285" s="11" t="s">
        <v>761</v>
      </c>
      <c r="B285" s="12" t="s">
        <v>762</v>
      </c>
      <c r="C285" s="11" t="s">
        <v>763</v>
      </c>
      <c r="D285" s="12" t="s">
        <v>764</v>
      </c>
      <c r="E285" s="13">
        <v>900909.04</v>
      </c>
      <c r="F285" s="13">
        <v>494769.44</v>
      </c>
      <c r="G285" s="14">
        <v>406139.6</v>
      </c>
      <c r="H285" s="18">
        <f t="shared" si="8"/>
        <v>0.54918911680584315</v>
      </c>
      <c r="I285" s="19">
        <v>0.66669999999999996</v>
      </c>
      <c r="J285" s="19">
        <f t="shared" si="9"/>
        <v>-0.11751088319415681</v>
      </c>
    </row>
    <row r="286" spans="1:10" ht="21.6">
      <c r="A286" s="11" t="s">
        <v>761</v>
      </c>
      <c r="B286" s="12" t="s">
        <v>765</v>
      </c>
      <c r="C286" s="11" t="s">
        <v>766</v>
      </c>
      <c r="D286" s="12" t="s">
        <v>764</v>
      </c>
      <c r="E286" s="13">
        <v>2340000</v>
      </c>
      <c r="F286" s="13">
        <v>819000</v>
      </c>
      <c r="G286" s="14">
        <v>1521000</v>
      </c>
      <c r="H286" s="18">
        <f t="shared" si="8"/>
        <v>0.35</v>
      </c>
      <c r="I286" s="19">
        <v>0.66669999999999996</v>
      </c>
      <c r="J286" s="19">
        <f t="shared" si="9"/>
        <v>-0.31669999999999998</v>
      </c>
    </row>
    <row r="287" spans="1:10" ht="21.6">
      <c r="A287" s="11" t="s">
        <v>761</v>
      </c>
      <c r="B287" s="12" t="s">
        <v>767</v>
      </c>
      <c r="C287" s="11" t="s">
        <v>768</v>
      </c>
      <c r="D287" s="12" t="s">
        <v>764</v>
      </c>
      <c r="E287" s="13">
        <v>5600000</v>
      </c>
      <c r="F287" s="13">
        <v>1961819.44</v>
      </c>
      <c r="G287" s="14">
        <v>3638180.56</v>
      </c>
      <c r="H287" s="18">
        <f t="shared" si="8"/>
        <v>0.35032489999999999</v>
      </c>
      <c r="I287" s="19">
        <v>0.66669999999999996</v>
      </c>
      <c r="J287" s="19">
        <f t="shared" si="9"/>
        <v>-0.31637509999999996</v>
      </c>
    </row>
    <row r="288" spans="1:10" ht="21.6">
      <c r="A288" s="20" t="s">
        <v>769</v>
      </c>
      <c r="B288" s="12"/>
      <c r="C288" s="11"/>
      <c r="D288" s="12"/>
      <c r="E288" s="13">
        <f>SUBTOTAL(9,E285:E287)</f>
        <v>8840909.0399999991</v>
      </c>
      <c r="F288" s="13">
        <f>SUBTOTAL(9,F285:F287)</f>
        <v>3275588.88</v>
      </c>
      <c r="G288" s="14">
        <f>SUBTOTAL(9,G285:G287)</f>
        <v>5565320.1600000001</v>
      </c>
      <c r="H288" s="18">
        <f>F288/E288</f>
        <v>0.37050362866305436</v>
      </c>
      <c r="I288" s="19">
        <v>0.66669999999999996</v>
      </c>
      <c r="J288" s="19">
        <f>H288-I288</f>
        <v>-0.2961963713369456</v>
      </c>
    </row>
    <row r="289" spans="1:10" ht="21.6">
      <c r="A289" s="11" t="s">
        <v>770</v>
      </c>
      <c r="B289" s="12" t="s">
        <v>771</v>
      </c>
      <c r="C289" s="11" t="s">
        <v>772</v>
      </c>
      <c r="D289" s="12" t="s">
        <v>773</v>
      </c>
      <c r="E289" s="13">
        <v>50000</v>
      </c>
      <c r="F289" s="13">
        <v>0</v>
      </c>
      <c r="G289" s="14">
        <v>50000</v>
      </c>
      <c r="H289" s="18">
        <f t="shared" si="8"/>
        <v>0</v>
      </c>
      <c r="I289" s="19">
        <v>0.66669999999999996</v>
      </c>
      <c r="J289" s="19">
        <f t="shared" si="9"/>
        <v>-0.66669999999999996</v>
      </c>
    </row>
    <row r="290" spans="1:10" ht="21.6">
      <c r="A290" s="11" t="s">
        <v>770</v>
      </c>
      <c r="B290" s="12" t="s">
        <v>774</v>
      </c>
      <c r="C290" s="11" t="s">
        <v>775</v>
      </c>
      <c r="D290" s="12" t="s">
        <v>776</v>
      </c>
      <c r="E290" s="13">
        <v>260000</v>
      </c>
      <c r="F290" s="13">
        <v>0</v>
      </c>
      <c r="G290" s="14">
        <v>260000</v>
      </c>
      <c r="H290" s="18">
        <f t="shared" si="8"/>
        <v>0</v>
      </c>
      <c r="I290" s="19">
        <v>0.66669999999999996</v>
      </c>
      <c r="J290" s="19">
        <f t="shared" si="9"/>
        <v>-0.66669999999999996</v>
      </c>
    </row>
    <row r="291" spans="1:10" ht="21.6">
      <c r="A291" s="11" t="s">
        <v>770</v>
      </c>
      <c r="B291" s="12" t="s">
        <v>777</v>
      </c>
      <c r="C291" s="11" t="s">
        <v>778</v>
      </c>
      <c r="D291" s="12" t="s">
        <v>776</v>
      </c>
      <c r="E291" s="13">
        <v>40000</v>
      </c>
      <c r="F291" s="13">
        <v>0</v>
      </c>
      <c r="G291" s="14">
        <v>40000</v>
      </c>
      <c r="H291" s="18">
        <f t="shared" si="8"/>
        <v>0</v>
      </c>
      <c r="I291" s="19">
        <v>0.66669999999999996</v>
      </c>
      <c r="J291" s="19">
        <f t="shared" si="9"/>
        <v>-0.66669999999999996</v>
      </c>
    </row>
    <row r="292" spans="1:10" ht="21.6">
      <c r="A292" s="11" t="s">
        <v>770</v>
      </c>
      <c r="B292" s="12" t="s">
        <v>779</v>
      </c>
      <c r="C292" s="11" t="s">
        <v>780</v>
      </c>
      <c r="D292" s="12" t="s">
        <v>781</v>
      </c>
      <c r="E292" s="13">
        <v>5000</v>
      </c>
      <c r="F292" s="13">
        <v>2472</v>
      </c>
      <c r="G292" s="14">
        <v>2528</v>
      </c>
      <c r="H292" s="18">
        <f t="shared" si="8"/>
        <v>0.49440000000000001</v>
      </c>
      <c r="I292" s="19">
        <v>0.66669999999999996</v>
      </c>
      <c r="J292" s="19">
        <f t="shared" si="9"/>
        <v>-0.17229999999999995</v>
      </c>
    </row>
    <row r="293" spans="1:10" ht="21.6">
      <c r="A293" s="11" t="s">
        <v>770</v>
      </c>
      <c r="B293" s="12" t="s">
        <v>782</v>
      </c>
      <c r="C293" s="11" t="s">
        <v>783</v>
      </c>
      <c r="D293" s="12" t="s">
        <v>784</v>
      </c>
      <c r="E293" s="13">
        <v>150000</v>
      </c>
      <c r="F293" s="13">
        <v>34791.379999999997</v>
      </c>
      <c r="G293" s="14">
        <v>115208.62</v>
      </c>
      <c r="H293" s="18">
        <f t="shared" si="8"/>
        <v>0.23194253333333331</v>
      </c>
      <c r="I293" s="19">
        <v>0.66669999999999996</v>
      </c>
      <c r="J293" s="19">
        <f t="shared" si="9"/>
        <v>-0.43475746666666665</v>
      </c>
    </row>
    <row r="294" spans="1:10" ht="21.6">
      <c r="A294" s="11" t="s">
        <v>770</v>
      </c>
      <c r="B294" s="12" t="s">
        <v>785</v>
      </c>
      <c r="C294" s="11" t="s">
        <v>786</v>
      </c>
      <c r="D294" s="12" t="s">
        <v>776</v>
      </c>
      <c r="E294" s="13">
        <v>1500000</v>
      </c>
      <c r="F294" s="13">
        <v>0</v>
      </c>
      <c r="G294" s="14">
        <v>1500000</v>
      </c>
      <c r="H294" s="18">
        <f t="shared" si="8"/>
        <v>0</v>
      </c>
      <c r="I294" s="19">
        <v>0.66669999999999996</v>
      </c>
      <c r="J294" s="19">
        <f t="shared" si="9"/>
        <v>-0.66669999999999996</v>
      </c>
    </row>
    <row r="295" spans="1:10" ht="21.6">
      <c r="A295" s="11" t="s">
        <v>770</v>
      </c>
      <c r="B295" s="12" t="s">
        <v>787</v>
      </c>
      <c r="C295" s="11" t="s">
        <v>788</v>
      </c>
      <c r="D295" s="12" t="s">
        <v>789</v>
      </c>
      <c r="E295" s="13">
        <v>5000</v>
      </c>
      <c r="F295" s="13">
        <v>0</v>
      </c>
      <c r="G295" s="14">
        <v>5000</v>
      </c>
      <c r="H295" s="18">
        <f t="shared" si="8"/>
        <v>0</v>
      </c>
      <c r="I295" s="19">
        <v>0.66669999999999996</v>
      </c>
      <c r="J295" s="19">
        <f t="shared" si="9"/>
        <v>-0.66669999999999996</v>
      </c>
    </row>
    <row r="296" spans="1:10" ht="21.6">
      <c r="A296" s="11" t="s">
        <v>770</v>
      </c>
      <c r="B296" s="12" t="s">
        <v>790</v>
      </c>
      <c r="C296" s="11" t="s">
        <v>791</v>
      </c>
      <c r="D296" s="12" t="s">
        <v>792</v>
      </c>
      <c r="E296" s="13">
        <v>160000</v>
      </c>
      <c r="F296" s="13">
        <v>24078.9</v>
      </c>
      <c r="G296" s="14">
        <v>135921.1</v>
      </c>
      <c r="H296" s="18">
        <f t="shared" si="8"/>
        <v>0.15049312500000001</v>
      </c>
      <c r="I296" s="19">
        <v>0.66669999999999996</v>
      </c>
      <c r="J296" s="19">
        <f t="shared" si="9"/>
        <v>-0.51620687499999995</v>
      </c>
    </row>
    <row r="297" spans="1:10" ht="21.6">
      <c r="A297" s="11" t="s">
        <v>770</v>
      </c>
      <c r="B297" s="12" t="s">
        <v>793</v>
      </c>
      <c r="C297" s="11" t="s">
        <v>794</v>
      </c>
      <c r="D297" s="12" t="s">
        <v>795</v>
      </c>
      <c r="E297" s="13">
        <v>50000</v>
      </c>
      <c r="F297" s="13">
        <v>17132.45</v>
      </c>
      <c r="G297" s="14">
        <v>32867.550000000003</v>
      </c>
      <c r="H297" s="18">
        <f t="shared" si="8"/>
        <v>0.34264900000000004</v>
      </c>
      <c r="I297" s="19">
        <v>0.66669999999999996</v>
      </c>
      <c r="J297" s="19">
        <f t="shared" si="9"/>
        <v>-0.32405099999999992</v>
      </c>
    </row>
    <row r="298" spans="1:10" ht="21.6">
      <c r="A298" s="11" t="s">
        <v>770</v>
      </c>
      <c r="B298" s="12" t="s">
        <v>796</v>
      </c>
      <c r="C298" s="11" t="s">
        <v>797</v>
      </c>
      <c r="D298" s="12" t="s">
        <v>798</v>
      </c>
      <c r="E298" s="13">
        <v>100000</v>
      </c>
      <c r="F298" s="13">
        <v>7324</v>
      </c>
      <c r="G298" s="14">
        <v>92676</v>
      </c>
      <c r="H298" s="18">
        <f t="shared" si="8"/>
        <v>7.324E-2</v>
      </c>
      <c r="I298" s="19">
        <v>0.66669999999999996</v>
      </c>
      <c r="J298" s="19">
        <f t="shared" si="9"/>
        <v>-0.59345999999999999</v>
      </c>
    </row>
    <row r="299" spans="1:10" ht="21.6">
      <c r="A299" s="11" t="s">
        <v>770</v>
      </c>
      <c r="B299" s="12" t="s">
        <v>799</v>
      </c>
      <c r="C299" s="11" t="s">
        <v>800</v>
      </c>
      <c r="D299" s="12" t="s">
        <v>801</v>
      </c>
      <c r="E299" s="13">
        <v>80000</v>
      </c>
      <c r="F299" s="13">
        <v>22817.35</v>
      </c>
      <c r="G299" s="14">
        <v>57182.65</v>
      </c>
      <c r="H299" s="18">
        <f t="shared" si="8"/>
        <v>0.28521687499999998</v>
      </c>
      <c r="I299" s="19">
        <v>0.66669999999999996</v>
      </c>
      <c r="J299" s="19">
        <f t="shared" si="9"/>
        <v>-0.38148312499999998</v>
      </c>
    </row>
    <row r="300" spans="1:10" ht="21.6">
      <c r="A300" s="11" t="s">
        <v>770</v>
      </c>
      <c r="B300" s="12" t="s">
        <v>802</v>
      </c>
      <c r="C300" s="11" t="s">
        <v>803</v>
      </c>
      <c r="D300" s="12" t="s">
        <v>804</v>
      </c>
      <c r="E300" s="13">
        <v>144500</v>
      </c>
      <c r="F300" s="13">
        <v>9681</v>
      </c>
      <c r="G300" s="14">
        <v>134819</v>
      </c>
      <c r="H300" s="18">
        <f t="shared" si="8"/>
        <v>6.6996539792387538E-2</v>
      </c>
      <c r="I300" s="19">
        <v>0.66669999999999996</v>
      </c>
      <c r="J300" s="19">
        <f t="shared" si="9"/>
        <v>-0.59970346020761245</v>
      </c>
    </row>
    <row r="301" spans="1:10" ht="21.6">
      <c r="A301" s="11" t="s">
        <v>770</v>
      </c>
      <c r="B301" s="12" t="s">
        <v>805</v>
      </c>
      <c r="C301" s="11" t="s">
        <v>806</v>
      </c>
      <c r="D301" s="12" t="s">
        <v>776</v>
      </c>
      <c r="E301" s="13">
        <v>360000</v>
      </c>
      <c r="F301" s="13">
        <v>0</v>
      </c>
      <c r="G301" s="14">
        <v>360000</v>
      </c>
      <c r="H301" s="18">
        <f t="shared" si="8"/>
        <v>0</v>
      </c>
      <c r="I301" s="19">
        <v>0.66669999999999996</v>
      </c>
      <c r="J301" s="19">
        <f t="shared" si="9"/>
        <v>-0.66669999999999996</v>
      </c>
    </row>
    <row r="302" spans="1:10" ht="21.6">
      <c r="A302" s="11" t="s">
        <v>770</v>
      </c>
      <c r="B302" s="12" t="s">
        <v>807</v>
      </c>
      <c r="C302" s="11" t="s">
        <v>808</v>
      </c>
      <c r="D302" s="12" t="s">
        <v>809</v>
      </c>
      <c r="E302" s="13">
        <v>10000</v>
      </c>
      <c r="F302" s="13">
        <v>0</v>
      </c>
      <c r="G302" s="14">
        <v>10000</v>
      </c>
      <c r="H302" s="18">
        <f t="shared" si="8"/>
        <v>0</v>
      </c>
      <c r="I302" s="19">
        <v>0.66669999999999996</v>
      </c>
      <c r="J302" s="19">
        <f t="shared" si="9"/>
        <v>-0.66669999999999996</v>
      </c>
    </row>
    <row r="303" spans="1:10" ht="21.6">
      <c r="A303" s="11" t="s">
        <v>770</v>
      </c>
      <c r="B303" s="12" t="s">
        <v>810</v>
      </c>
      <c r="C303" s="11" t="s">
        <v>811</v>
      </c>
      <c r="D303" s="12" t="s">
        <v>812</v>
      </c>
      <c r="E303" s="13">
        <v>60000</v>
      </c>
      <c r="F303" s="13">
        <v>16906.900000000001</v>
      </c>
      <c r="G303" s="14">
        <v>43093.1</v>
      </c>
      <c r="H303" s="18">
        <f t="shared" si="8"/>
        <v>0.28178166666666671</v>
      </c>
      <c r="I303" s="19">
        <v>0.66669999999999996</v>
      </c>
      <c r="J303" s="19">
        <f t="shared" si="9"/>
        <v>-0.38491833333333325</v>
      </c>
    </row>
    <row r="304" spans="1:10" ht="21.6">
      <c r="A304" s="11" t="s">
        <v>770</v>
      </c>
      <c r="B304" s="12" t="s">
        <v>813</v>
      </c>
      <c r="C304" s="11" t="s">
        <v>814</v>
      </c>
      <c r="D304" s="12" t="s">
        <v>815</v>
      </c>
      <c r="E304" s="13">
        <v>170000</v>
      </c>
      <c r="F304" s="13">
        <v>5060</v>
      </c>
      <c r="G304" s="14">
        <v>164940</v>
      </c>
      <c r="H304" s="18">
        <f t="shared" si="8"/>
        <v>2.976470588235294E-2</v>
      </c>
      <c r="I304" s="19">
        <v>0.66669999999999996</v>
      </c>
      <c r="J304" s="19">
        <f t="shared" si="9"/>
        <v>-0.63693529411764704</v>
      </c>
    </row>
    <row r="305" spans="1:10" ht="21.6">
      <c r="A305" s="11" t="s">
        <v>770</v>
      </c>
      <c r="B305" s="12" t="s">
        <v>816</v>
      </c>
      <c r="C305" s="11" t="s">
        <v>817</v>
      </c>
      <c r="D305" s="12" t="s">
        <v>818</v>
      </c>
      <c r="E305" s="13">
        <v>150000</v>
      </c>
      <c r="F305" s="13">
        <v>17439.080000000002</v>
      </c>
      <c r="G305" s="14">
        <v>132560.92000000001</v>
      </c>
      <c r="H305" s="18">
        <f t="shared" si="8"/>
        <v>0.11626053333333335</v>
      </c>
      <c r="I305" s="19">
        <v>0.66669999999999996</v>
      </c>
      <c r="J305" s="19">
        <f t="shared" si="9"/>
        <v>-0.55043946666666665</v>
      </c>
    </row>
    <row r="306" spans="1:10" ht="21.6">
      <c r="A306" s="11" t="s">
        <v>770</v>
      </c>
      <c r="B306" s="12" t="s">
        <v>819</v>
      </c>
      <c r="C306" s="11" t="s">
        <v>820</v>
      </c>
      <c r="D306" s="12" t="s">
        <v>821</v>
      </c>
      <c r="E306" s="13">
        <v>120000</v>
      </c>
      <c r="F306" s="13">
        <v>0</v>
      </c>
      <c r="G306" s="14">
        <v>120000</v>
      </c>
      <c r="H306" s="18">
        <f t="shared" si="8"/>
        <v>0</v>
      </c>
      <c r="I306" s="19">
        <v>0.66669999999999996</v>
      </c>
      <c r="J306" s="19">
        <f t="shared" si="9"/>
        <v>-0.66669999999999996</v>
      </c>
    </row>
    <row r="307" spans="1:10" ht="21.6">
      <c r="A307" s="11" t="s">
        <v>770</v>
      </c>
      <c r="B307" s="12" t="s">
        <v>822</v>
      </c>
      <c r="C307" s="11" t="s">
        <v>823</v>
      </c>
      <c r="D307" s="12" t="s">
        <v>824</v>
      </c>
      <c r="E307" s="13">
        <v>10000</v>
      </c>
      <c r="F307" s="13">
        <v>696.77</v>
      </c>
      <c r="G307" s="14">
        <v>9303.23</v>
      </c>
      <c r="H307" s="18">
        <f t="shared" si="8"/>
        <v>6.9677000000000003E-2</v>
      </c>
      <c r="I307" s="19">
        <v>0.66669999999999996</v>
      </c>
      <c r="J307" s="19">
        <f t="shared" si="9"/>
        <v>-0.59702299999999997</v>
      </c>
    </row>
    <row r="308" spans="1:10" ht="21.6">
      <c r="A308" s="11" t="s">
        <v>770</v>
      </c>
      <c r="B308" s="12" t="s">
        <v>825</v>
      </c>
      <c r="C308" s="11" t="s">
        <v>826</v>
      </c>
      <c r="D308" s="12" t="s">
        <v>827</v>
      </c>
      <c r="E308" s="13">
        <v>30000</v>
      </c>
      <c r="F308" s="13">
        <v>8400</v>
      </c>
      <c r="G308" s="14">
        <v>21600</v>
      </c>
      <c r="H308" s="18">
        <f t="shared" si="8"/>
        <v>0.28000000000000003</v>
      </c>
      <c r="I308" s="19">
        <v>0.66669999999999996</v>
      </c>
      <c r="J308" s="19">
        <f t="shared" si="9"/>
        <v>-0.38669999999999993</v>
      </c>
    </row>
    <row r="309" spans="1:10" ht="21.6">
      <c r="A309" s="11" t="s">
        <v>770</v>
      </c>
      <c r="B309" s="12" t="s">
        <v>828</v>
      </c>
      <c r="C309" s="11" t="s">
        <v>829</v>
      </c>
      <c r="D309" s="12" t="s">
        <v>830</v>
      </c>
      <c r="E309" s="13">
        <v>150000</v>
      </c>
      <c r="F309" s="13">
        <v>0</v>
      </c>
      <c r="G309" s="14">
        <v>150000</v>
      </c>
      <c r="H309" s="18">
        <f t="shared" si="8"/>
        <v>0</v>
      </c>
      <c r="I309" s="19">
        <v>0.66669999999999996</v>
      </c>
      <c r="J309" s="19">
        <f t="shared" si="9"/>
        <v>-0.66669999999999996</v>
      </c>
    </row>
    <row r="310" spans="1:10" ht="21.6">
      <c r="A310" s="11" t="s">
        <v>770</v>
      </c>
      <c r="B310" s="12" t="s">
        <v>831</v>
      </c>
      <c r="C310" s="11" t="s">
        <v>832</v>
      </c>
      <c r="D310" s="12" t="s">
        <v>833</v>
      </c>
      <c r="E310" s="13">
        <v>60000</v>
      </c>
      <c r="F310" s="13">
        <v>0</v>
      </c>
      <c r="G310" s="14">
        <v>60000</v>
      </c>
      <c r="H310" s="18">
        <f t="shared" si="8"/>
        <v>0</v>
      </c>
      <c r="I310" s="19">
        <v>0.66669999999999996</v>
      </c>
      <c r="J310" s="19">
        <f t="shared" si="9"/>
        <v>-0.66669999999999996</v>
      </c>
    </row>
    <row r="311" spans="1:10" ht="21.6">
      <c r="A311" s="20" t="s">
        <v>834</v>
      </c>
      <c r="B311" s="12"/>
      <c r="C311" s="11"/>
      <c r="D311" s="12"/>
      <c r="E311" s="13">
        <f>SUBTOTAL(9,E289:E310)</f>
        <v>3664500</v>
      </c>
      <c r="F311" s="13">
        <f>SUBTOTAL(9,F289:F310)</f>
        <v>166799.82999999999</v>
      </c>
      <c r="G311" s="14">
        <f>SUBTOTAL(9,G289:G310)</f>
        <v>3497700.17</v>
      </c>
      <c r="H311" s="18">
        <f>F311/E311</f>
        <v>4.5517759585209441E-2</v>
      </c>
      <c r="I311" s="19">
        <v>0.66669999999999996</v>
      </c>
      <c r="J311" s="19">
        <f>H311-I311</f>
        <v>-0.62118224041479053</v>
      </c>
    </row>
    <row r="312" spans="1:10" ht="21.6">
      <c r="A312" s="11" t="s">
        <v>835</v>
      </c>
      <c r="B312" s="12" t="s">
        <v>836</v>
      </c>
      <c r="C312" s="11" t="s">
        <v>837</v>
      </c>
      <c r="D312" s="12" t="s">
        <v>838</v>
      </c>
      <c r="E312" s="13">
        <v>3900000</v>
      </c>
      <c r="F312" s="13">
        <v>0</v>
      </c>
      <c r="G312" s="14">
        <v>3900000</v>
      </c>
      <c r="H312" s="18">
        <f t="shared" si="8"/>
        <v>0</v>
      </c>
      <c r="I312" s="19">
        <v>0.66669999999999996</v>
      </c>
      <c r="J312" s="19">
        <f t="shared" si="9"/>
        <v>-0.66669999999999996</v>
      </c>
    </row>
    <row r="313" spans="1:10" ht="21.6">
      <c r="A313" s="11" t="s">
        <v>835</v>
      </c>
      <c r="B313" s="12" t="s">
        <v>839</v>
      </c>
      <c r="C313" s="11" t="s">
        <v>840</v>
      </c>
      <c r="D313" s="12" t="s">
        <v>838</v>
      </c>
      <c r="E313" s="13">
        <v>3100000</v>
      </c>
      <c r="F313" s="13">
        <v>0</v>
      </c>
      <c r="G313" s="14">
        <v>3100000</v>
      </c>
      <c r="H313" s="18">
        <f t="shared" si="8"/>
        <v>0</v>
      </c>
      <c r="I313" s="19">
        <v>0.66669999999999996</v>
      </c>
      <c r="J313" s="19">
        <f t="shared" si="9"/>
        <v>-0.66669999999999996</v>
      </c>
    </row>
    <row r="314" spans="1:10" ht="21.6">
      <c r="A314" s="20" t="s">
        <v>841</v>
      </c>
      <c r="B314" s="12"/>
      <c r="C314" s="11"/>
      <c r="D314" s="12"/>
      <c r="E314" s="13">
        <f>SUBTOTAL(9,E312:E313)</f>
        <v>7000000</v>
      </c>
      <c r="F314" s="13">
        <f>SUBTOTAL(9,F312:F313)</f>
        <v>0</v>
      </c>
      <c r="G314" s="14">
        <f>SUBTOTAL(9,G312:G313)</f>
        <v>7000000</v>
      </c>
      <c r="H314" s="18">
        <f>F314/E314</f>
        <v>0</v>
      </c>
      <c r="I314" s="19">
        <v>0.66669999999999996</v>
      </c>
      <c r="J314" s="19">
        <f>H314-I314</f>
        <v>-0.66669999999999996</v>
      </c>
    </row>
    <row r="315" spans="1:10" ht="21.6">
      <c r="A315" s="11" t="s">
        <v>842</v>
      </c>
      <c r="B315" s="12" t="s">
        <v>843</v>
      </c>
      <c r="C315" s="11" t="s">
        <v>844</v>
      </c>
      <c r="D315" s="12" t="s">
        <v>845</v>
      </c>
      <c r="E315" s="13">
        <v>30000</v>
      </c>
      <c r="F315" s="13">
        <v>0</v>
      </c>
      <c r="G315" s="14">
        <v>30000</v>
      </c>
      <c r="H315" s="18">
        <f t="shared" si="8"/>
        <v>0</v>
      </c>
      <c r="I315" s="19">
        <v>0.66669999999999996</v>
      </c>
      <c r="J315" s="19">
        <f t="shared" si="9"/>
        <v>-0.66669999999999996</v>
      </c>
    </row>
    <row r="316" spans="1:10" ht="21.6">
      <c r="A316" s="11" t="s">
        <v>842</v>
      </c>
      <c r="B316" s="12" t="s">
        <v>846</v>
      </c>
      <c r="C316" s="11" t="s">
        <v>847</v>
      </c>
      <c r="D316" s="12" t="s">
        <v>848</v>
      </c>
      <c r="E316" s="13">
        <v>10000</v>
      </c>
      <c r="F316" s="13">
        <v>0</v>
      </c>
      <c r="G316" s="14">
        <v>10000</v>
      </c>
      <c r="H316" s="18">
        <f t="shared" si="8"/>
        <v>0</v>
      </c>
      <c r="I316" s="19">
        <v>0.66669999999999996</v>
      </c>
      <c r="J316" s="19">
        <f t="shared" si="9"/>
        <v>-0.66669999999999996</v>
      </c>
    </row>
    <row r="317" spans="1:10" ht="21.6">
      <c r="A317" s="11" t="s">
        <v>842</v>
      </c>
      <c r="B317" s="12" t="s">
        <v>849</v>
      </c>
      <c r="C317" s="11" t="s">
        <v>850</v>
      </c>
      <c r="D317" s="12" t="s">
        <v>851</v>
      </c>
      <c r="E317" s="13">
        <v>3000</v>
      </c>
      <c r="F317" s="13">
        <v>0</v>
      </c>
      <c r="G317" s="14">
        <v>3000</v>
      </c>
      <c r="H317" s="18">
        <f t="shared" si="8"/>
        <v>0</v>
      </c>
      <c r="I317" s="19">
        <v>0.66669999999999996</v>
      </c>
      <c r="J317" s="19">
        <f t="shared" si="9"/>
        <v>-0.66669999999999996</v>
      </c>
    </row>
    <row r="318" spans="1:10" ht="21.6">
      <c r="A318" s="11" t="s">
        <v>842</v>
      </c>
      <c r="B318" s="12" t="s">
        <v>852</v>
      </c>
      <c r="C318" s="11" t="s">
        <v>853</v>
      </c>
      <c r="D318" s="12" t="s">
        <v>845</v>
      </c>
      <c r="E318" s="13">
        <v>1500000</v>
      </c>
      <c r="F318" s="13">
        <v>0</v>
      </c>
      <c r="G318" s="14">
        <v>1500000</v>
      </c>
      <c r="H318" s="18">
        <f t="shared" si="8"/>
        <v>0</v>
      </c>
      <c r="I318" s="19">
        <v>0.66669999999999996</v>
      </c>
      <c r="J318" s="19">
        <f t="shared" si="9"/>
        <v>-0.66669999999999996</v>
      </c>
    </row>
    <row r="319" spans="1:10" ht="21.6">
      <c r="A319" s="11" t="s">
        <v>842</v>
      </c>
      <c r="B319" s="12" t="s">
        <v>854</v>
      </c>
      <c r="C319" s="11" t="s">
        <v>855</v>
      </c>
      <c r="D319" s="12" t="s">
        <v>856</v>
      </c>
      <c r="E319" s="13">
        <v>2000</v>
      </c>
      <c r="F319" s="13">
        <v>0</v>
      </c>
      <c r="G319" s="14">
        <v>2000</v>
      </c>
      <c r="H319" s="18">
        <f t="shared" si="8"/>
        <v>0</v>
      </c>
      <c r="I319" s="19">
        <v>0.66669999999999996</v>
      </c>
      <c r="J319" s="19">
        <f t="shared" si="9"/>
        <v>-0.66669999999999996</v>
      </c>
    </row>
    <row r="320" spans="1:10" ht="21.6">
      <c r="A320" s="11" t="s">
        <v>842</v>
      </c>
      <c r="B320" s="12" t="s">
        <v>857</v>
      </c>
      <c r="C320" s="11" t="s">
        <v>858</v>
      </c>
      <c r="D320" s="12" t="s">
        <v>859</v>
      </c>
      <c r="E320" s="13">
        <v>150000</v>
      </c>
      <c r="F320" s="13">
        <v>15296.68</v>
      </c>
      <c r="G320" s="14">
        <v>134703.32</v>
      </c>
      <c r="H320" s="18">
        <f t="shared" si="8"/>
        <v>0.10197786666666667</v>
      </c>
      <c r="I320" s="19">
        <v>0.66669999999999996</v>
      </c>
      <c r="J320" s="19">
        <f t="shared" si="9"/>
        <v>-0.56472213333333332</v>
      </c>
    </row>
    <row r="321" spans="1:10" ht="21.6">
      <c r="A321" s="11" t="s">
        <v>842</v>
      </c>
      <c r="B321" s="12" t="s">
        <v>860</v>
      </c>
      <c r="C321" s="11" t="s">
        <v>861</v>
      </c>
      <c r="D321" s="12" t="s">
        <v>862</v>
      </c>
      <c r="E321" s="13">
        <v>300000</v>
      </c>
      <c r="F321" s="13">
        <v>0</v>
      </c>
      <c r="G321" s="14">
        <v>300000</v>
      </c>
      <c r="H321" s="18">
        <f t="shared" si="8"/>
        <v>0</v>
      </c>
      <c r="I321" s="19">
        <v>0.66669999999999996</v>
      </c>
      <c r="J321" s="19">
        <f t="shared" si="9"/>
        <v>-0.66669999999999996</v>
      </c>
    </row>
    <row r="322" spans="1:10" ht="21.6">
      <c r="A322" s="11" t="s">
        <v>842</v>
      </c>
      <c r="B322" s="12" t="s">
        <v>863</v>
      </c>
      <c r="C322" s="11" t="s">
        <v>864</v>
      </c>
      <c r="D322" s="12" t="s">
        <v>865</v>
      </c>
      <c r="E322" s="13">
        <v>400000</v>
      </c>
      <c r="F322" s="13">
        <v>73597.52</v>
      </c>
      <c r="G322" s="14">
        <v>326402.48</v>
      </c>
      <c r="H322" s="18">
        <f t="shared" si="8"/>
        <v>0.18399380000000001</v>
      </c>
      <c r="I322" s="19">
        <v>0.66669999999999996</v>
      </c>
      <c r="J322" s="19">
        <f t="shared" si="9"/>
        <v>-0.48270619999999997</v>
      </c>
    </row>
    <row r="323" spans="1:10" ht="21.6">
      <c r="A323" s="11" t="s">
        <v>842</v>
      </c>
      <c r="B323" s="12" t="s">
        <v>866</v>
      </c>
      <c r="C323" s="11" t="s">
        <v>867</v>
      </c>
      <c r="D323" s="12" t="s">
        <v>868</v>
      </c>
      <c r="E323" s="13">
        <v>100000</v>
      </c>
      <c r="F323" s="13">
        <v>32333.31</v>
      </c>
      <c r="G323" s="14">
        <v>67666.69</v>
      </c>
      <c r="H323" s="18">
        <f t="shared" si="8"/>
        <v>0.32333310000000004</v>
      </c>
      <c r="I323" s="19">
        <v>0.66669999999999996</v>
      </c>
      <c r="J323" s="19">
        <f t="shared" si="9"/>
        <v>-0.34336689999999992</v>
      </c>
    </row>
    <row r="324" spans="1:10" ht="21.6">
      <c r="A324" s="11" t="s">
        <v>842</v>
      </c>
      <c r="B324" s="12" t="s">
        <v>869</v>
      </c>
      <c r="C324" s="11" t="s">
        <v>870</v>
      </c>
      <c r="D324" s="12" t="s">
        <v>871</v>
      </c>
      <c r="E324" s="13">
        <v>200000</v>
      </c>
      <c r="F324" s="13">
        <v>33634.61</v>
      </c>
      <c r="G324" s="14">
        <v>166365.39000000001</v>
      </c>
      <c r="H324" s="18">
        <f t="shared" si="8"/>
        <v>0.16817304999999999</v>
      </c>
      <c r="I324" s="19">
        <v>0.66669999999999996</v>
      </c>
      <c r="J324" s="19">
        <f t="shared" si="9"/>
        <v>-0.49852694999999997</v>
      </c>
    </row>
    <row r="325" spans="1:10" ht="21.6">
      <c r="A325" s="11" t="s">
        <v>842</v>
      </c>
      <c r="B325" s="12" t="s">
        <v>872</v>
      </c>
      <c r="C325" s="11" t="s">
        <v>873</v>
      </c>
      <c r="D325" s="12" t="s">
        <v>874</v>
      </c>
      <c r="E325" s="13">
        <v>90000</v>
      </c>
      <c r="F325" s="13">
        <v>23420.18</v>
      </c>
      <c r="G325" s="14">
        <v>66579.820000000007</v>
      </c>
      <c r="H325" s="18">
        <f t="shared" si="8"/>
        <v>0.26022422222222225</v>
      </c>
      <c r="I325" s="19">
        <v>0.66669999999999996</v>
      </c>
      <c r="J325" s="19">
        <f t="shared" si="9"/>
        <v>-0.40647577777777771</v>
      </c>
    </row>
    <row r="326" spans="1:10" ht="21.6">
      <c r="A326" s="11" t="s">
        <v>842</v>
      </c>
      <c r="B326" s="12" t="s">
        <v>875</v>
      </c>
      <c r="C326" s="11" t="s">
        <v>876</v>
      </c>
      <c r="D326" s="12" t="s">
        <v>845</v>
      </c>
      <c r="E326" s="13">
        <v>230000</v>
      </c>
      <c r="F326" s="13">
        <v>0</v>
      </c>
      <c r="G326" s="14">
        <v>230000</v>
      </c>
      <c r="H326" s="18">
        <f t="shared" ref="H326:H389" si="10">F326/E326</f>
        <v>0</v>
      </c>
      <c r="I326" s="19">
        <v>0.66669999999999996</v>
      </c>
      <c r="J326" s="19">
        <f t="shared" ref="J326:J389" si="11">H326-I326</f>
        <v>-0.66669999999999996</v>
      </c>
    </row>
    <row r="327" spans="1:10" ht="21.6">
      <c r="A327" s="11" t="s">
        <v>842</v>
      </c>
      <c r="B327" s="12" t="s">
        <v>877</v>
      </c>
      <c r="C327" s="11" t="s">
        <v>878</v>
      </c>
      <c r="D327" s="12" t="s">
        <v>845</v>
      </c>
      <c r="E327" s="13">
        <v>10000</v>
      </c>
      <c r="F327" s="13">
        <v>0</v>
      </c>
      <c r="G327" s="14">
        <v>10000</v>
      </c>
      <c r="H327" s="18">
        <f t="shared" si="10"/>
        <v>0</v>
      </c>
      <c r="I327" s="19">
        <v>0.66669999999999996</v>
      </c>
      <c r="J327" s="19">
        <f t="shared" si="11"/>
        <v>-0.66669999999999996</v>
      </c>
    </row>
    <row r="328" spans="1:10" ht="21.6">
      <c r="A328" s="11" t="s">
        <v>842</v>
      </c>
      <c r="B328" s="12" t="s">
        <v>879</v>
      </c>
      <c r="C328" s="11" t="s">
        <v>880</v>
      </c>
      <c r="D328" s="12" t="s">
        <v>848</v>
      </c>
      <c r="E328" s="13">
        <v>10000</v>
      </c>
      <c r="F328" s="13">
        <v>0</v>
      </c>
      <c r="G328" s="14">
        <v>10000</v>
      </c>
      <c r="H328" s="18">
        <f t="shared" si="10"/>
        <v>0</v>
      </c>
      <c r="I328" s="19">
        <v>0.66669999999999996</v>
      </c>
      <c r="J328" s="19">
        <f t="shared" si="11"/>
        <v>-0.66669999999999996</v>
      </c>
    </row>
    <row r="329" spans="1:10" ht="21.6">
      <c r="A329" s="11" t="s">
        <v>842</v>
      </c>
      <c r="B329" s="12" t="s">
        <v>881</v>
      </c>
      <c r="C329" s="11" t="s">
        <v>882</v>
      </c>
      <c r="D329" s="12" t="s">
        <v>883</v>
      </c>
      <c r="E329" s="13">
        <v>600000</v>
      </c>
      <c r="F329" s="13">
        <v>8016</v>
      </c>
      <c r="G329" s="14">
        <v>591984</v>
      </c>
      <c r="H329" s="18">
        <f t="shared" si="10"/>
        <v>1.336E-2</v>
      </c>
      <c r="I329" s="19">
        <v>0.66669999999999996</v>
      </c>
      <c r="J329" s="19">
        <f t="shared" si="11"/>
        <v>-0.65333999999999992</v>
      </c>
    </row>
    <row r="330" spans="1:10" ht="21.6">
      <c r="A330" s="11" t="s">
        <v>842</v>
      </c>
      <c r="B330" s="12" t="s">
        <v>884</v>
      </c>
      <c r="C330" s="11" t="s">
        <v>885</v>
      </c>
      <c r="D330" s="12" t="s">
        <v>845</v>
      </c>
      <c r="E330" s="13">
        <v>20000</v>
      </c>
      <c r="F330" s="13">
        <v>0</v>
      </c>
      <c r="G330" s="14">
        <v>20000</v>
      </c>
      <c r="H330" s="18">
        <f t="shared" si="10"/>
        <v>0</v>
      </c>
      <c r="I330" s="19">
        <v>0.66669999999999996</v>
      </c>
      <c r="J330" s="19">
        <f t="shared" si="11"/>
        <v>-0.66669999999999996</v>
      </c>
    </row>
    <row r="331" spans="1:10" ht="21.6">
      <c r="A331" s="11" t="s">
        <v>842</v>
      </c>
      <c r="B331" s="12" t="s">
        <v>886</v>
      </c>
      <c r="C331" s="11" t="s">
        <v>887</v>
      </c>
      <c r="D331" s="12" t="s">
        <v>888</v>
      </c>
      <c r="E331" s="13">
        <v>146200</v>
      </c>
      <c r="F331" s="13">
        <v>44766.400000000001</v>
      </c>
      <c r="G331" s="14">
        <v>101433.60000000001</v>
      </c>
      <c r="H331" s="18">
        <f t="shared" si="10"/>
        <v>0.30619972640218879</v>
      </c>
      <c r="I331" s="19">
        <v>0.66669999999999996</v>
      </c>
      <c r="J331" s="19">
        <f t="shared" si="11"/>
        <v>-0.36050027359781117</v>
      </c>
    </row>
    <row r="332" spans="1:10" ht="21.6">
      <c r="A332" s="11" t="s">
        <v>842</v>
      </c>
      <c r="B332" s="12" t="s">
        <v>889</v>
      </c>
      <c r="C332" s="11" t="s">
        <v>890</v>
      </c>
      <c r="D332" s="12" t="s">
        <v>891</v>
      </c>
      <c r="E332" s="13">
        <v>55000</v>
      </c>
      <c r="F332" s="13">
        <v>0</v>
      </c>
      <c r="G332" s="14">
        <v>55000</v>
      </c>
      <c r="H332" s="18">
        <f t="shared" si="10"/>
        <v>0</v>
      </c>
      <c r="I332" s="19">
        <v>0.66669999999999996</v>
      </c>
      <c r="J332" s="19">
        <f t="shared" si="11"/>
        <v>-0.66669999999999996</v>
      </c>
    </row>
    <row r="333" spans="1:10" ht="21.6">
      <c r="A333" s="11" t="s">
        <v>842</v>
      </c>
      <c r="B333" s="12" t="s">
        <v>892</v>
      </c>
      <c r="C333" s="11" t="s">
        <v>893</v>
      </c>
      <c r="D333" s="12" t="s">
        <v>894</v>
      </c>
      <c r="E333" s="13">
        <v>30000</v>
      </c>
      <c r="F333" s="13">
        <v>0</v>
      </c>
      <c r="G333" s="14">
        <v>30000</v>
      </c>
      <c r="H333" s="18">
        <f t="shared" si="10"/>
        <v>0</v>
      </c>
      <c r="I333" s="19">
        <v>0.66669999999999996</v>
      </c>
      <c r="J333" s="19">
        <f t="shared" si="11"/>
        <v>-0.66669999999999996</v>
      </c>
    </row>
    <row r="334" spans="1:10" ht="21.6">
      <c r="A334" s="11" t="s">
        <v>842</v>
      </c>
      <c r="B334" s="12" t="s">
        <v>895</v>
      </c>
      <c r="C334" s="11" t="s">
        <v>896</v>
      </c>
      <c r="D334" s="12" t="s">
        <v>845</v>
      </c>
      <c r="E334" s="13">
        <v>30000</v>
      </c>
      <c r="F334" s="13">
        <v>0</v>
      </c>
      <c r="G334" s="14">
        <v>30000</v>
      </c>
      <c r="H334" s="18">
        <f t="shared" si="10"/>
        <v>0</v>
      </c>
      <c r="I334" s="19">
        <v>0.66669999999999996</v>
      </c>
      <c r="J334" s="19">
        <f t="shared" si="11"/>
        <v>-0.66669999999999996</v>
      </c>
    </row>
    <row r="335" spans="1:10" ht="21.6">
      <c r="A335" s="11" t="s">
        <v>842</v>
      </c>
      <c r="B335" s="12" t="s">
        <v>897</v>
      </c>
      <c r="C335" s="11" t="s">
        <v>898</v>
      </c>
      <c r="D335" s="12" t="s">
        <v>899</v>
      </c>
      <c r="E335" s="13">
        <v>30000</v>
      </c>
      <c r="F335" s="13">
        <v>0</v>
      </c>
      <c r="G335" s="14">
        <v>30000</v>
      </c>
      <c r="H335" s="18">
        <f t="shared" si="10"/>
        <v>0</v>
      </c>
      <c r="I335" s="19">
        <v>0.66669999999999996</v>
      </c>
      <c r="J335" s="19">
        <f t="shared" si="11"/>
        <v>-0.66669999999999996</v>
      </c>
    </row>
    <row r="336" spans="1:10" ht="21.6">
      <c r="A336" s="11" t="s">
        <v>842</v>
      </c>
      <c r="B336" s="12" t="s">
        <v>900</v>
      </c>
      <c r="C336" s="11" t="s">
        <v>901</v>
      </c>
      <c r="D336" s="12" t="s">
        <v>902</v>
      </c>
      <c r="E336" s="13">
        <v>300000</v>
      </c>
      <c r="F336" s="13">
        <v>0</v>
      </c>
      <c r="G336" s="14">
        <v>300000</v>
      </c>
      <c r="H336" s="18">
        <f t="shared" si="10"/>
        <v>0</v>
      </c>
      <c r="I336" s="19">
        <v>0.66669999999999996</v>
      </c>
      <c r="J336" s="19">
        <f t="shared" si="11"/>
        <v>-0.66669999999999996</v>
      </c>
    </row>
    <row r="337" spans="1:10" ht="17.399999999999999" customHeight="1">
      <c r="A337" s="11" t="s">
        <v>842</v>
      </c>
      <c r="B337" s="12" t="s">
        <v>903</v>
      </c>
      <c r="C337" s="11" t="s">
        <v>904</v>
      </c>
      <c r="D337" s="12" t="s">
        <v>905</v>
      </c>
      <c r="E337" s="13">
        <v>5000000</v>
      </c>
      <c r="F337" s="13">
        <v>876415</v>
      </c>
      <c r="G337" s="14">
        <v>4123585</v>
      </c>
      <c r="H337" s="18">
        <f t="shared" si="10"/>
        <v>0.17528299999999999</v>
      </c>
      <c r="I337" s="19">
        <v>0.66669999999999996</v>
      </c>
      <c r="J337" s="19">
        <f t="shared" si="11"/>
        <v>-0.49141699999999999</v>
      </c>
    </row>
    <row r="338" spans="1:10" ht="21.6">
      <c r="A338" s="20" t="s">
        <v>906</v>
      </c>
      <c r="B338" s="12"/>
      <c r="C338" s="11"/>
      <c r="D338" s="12"/>
      <c r="E338" s="13">
        <f>SUBTOTAL(9,E315:E337)</f>
        <v>9246200</v>
      </c>
      <c r="F338" s="13">
        <f>SUBTOTAL(9,F315:F337)</f>
        <v>1107479.7</v>
      </c>
      <c r="G338" s="14">
        <f>SUBTOTAL(9,G315:G337)</f>
        <v>8138720.2999999998</v>
      </c>
      <c r="H338" s="18">
        <f>F338/E338</f>
        <v>0.11977674071510458</v>
      </c>
      <c r="I338" s="19">
        <v>0.66669999999999996</v>
      </c>
      <c r="J338" s="19">
        <f>H338-I338</f>
        <v>-0.54692325928489538</v>
      </c>
    </row>
    <row r="339" spans="1:10" ht="21.6">
      <c r="A339" s="11" t="s">
        <v>907</v>
      </c>
      <c r="B339" s="12" t="s">
        <v>908</v>
      </c>
      <c r="C339" s="11" t="s">
        <v>909</v>
      </c>
      <c r="D339" s="12" t="s">
        <v>910</v>
      </c>
      <c r="E339" s="13">
        <v>150000</v>
      </c>
      <c r="F339" s="13">
        <v>55555.91</v>
      </c>
      <c r="G339" s="14">
        <v>94444.09</v>
      </c>
      <c r="H339" s="18">
        <f t="shared" si="10"/>
        <v>0.37037273333333337</v>
      </c>
      <c r="I339" s="19">
        <v>0.66669999999999996</v>
      </c>
      <c r="J339" s="19">
        <f t="shared" si="11"/>
        <v>-0.29632726666666659</v>
      </c>
    </row>
    <row r="340" spans="1:10" ht="21.6">
      <c r="A340" s="11" t="s">
        <v>907</v>
      </c>
      <c r="B340" s="12" t="s">
        <v>911</v>
      </c>
      <c r="C340" s="11" t="s">
        <v>912</v>
      </c>
      <c r="D340" s="12" t="s">
        <v>913</v>
      </c>
      <c r="E340" s="13">
        <v>5000</v>
      </c>
      <c r="F340" s="13">
        <v>0</v>
      </c>
      <c r="G340" s="14">
        <v>5000</v>
      </c>
      <c r="H340" s="18">
        <f t="shared" si="10"/>
        <v>0</v>
      </c>
      <c r="I340" s="19">
        <v>0.66669999999999996</v>
      </c>
      <c r="J340" s="19">
        <f t="shared" si="11"/>
        <v>-0.66669999999999996</v>
      </c>
    </row>
    <row r="341" spans="1:10" ht="21.6">
      <c r="A341" s="11" t="s">
        <v>907</v>
      </c>
      <c r="B341" s="12" t="s">
        <v>914</v>
      </c>
      <c r="C341" s="11" t="s">
        <v>915</v>
      </c>
      <c r="D341" s="12" t="s">
        <v>916</v>
      </c>
      <c r="E341" s="13">
        <v>3000</v>
      </c>
      <c r="F341" s="13">
        <v>0</v>
      </c>
      <c r="G341" s="14">
        <v>3000</v>
      </c>
      <c r="H341" s="18">
        <f t="shared" si="10"/>
        <v>0</v>
      </c>
      <c r="I341" s="19">
        <v>0.66669999999999996</v>
      </c>
      <c r="J341" s="19">
        <f t="shared" si="11"/>
        <v>-0.66669999999999996</v>
      </c>
    </row>
    <row r="342" spans="1:10" ht="21.6">
      <c r="A342" s="11" t="s">
        <v>907</v>
      </c>
      <c r="B342" s="12" t="s">
        <v>917</v>
      </c>
      <c r="C342" s="11" t="s">
        <v>918</v>
      </c>
      <c r="D342" s="12" t="s">
        <v>919</v>
      </c>
      <c r="E342" s="13">
        <v>300000</v>
      </c>
      <c r="F342" s="13">
        <v>0</v>
      </c>
      <c r="G342" s="14">
        <v>300000</v>
      </c>
      <c r="H342" s="18">
        <f t="shared" si="10"/>
        <v>0</v>
      </c>
      <c r="I342" s="19">
        <v>0.66669999999999996</v>
      </c>
      <c r="J342" s="19">
        <f t="shared" si="11"/>
        <v>-0.66669999999999996</v>
      </c>
    </row>
    <row r="343" spans="1:10" ht="21.6">
      <c r="A343" s="11" t="s">
        <v>907</v>
      </c>
      <c r="B343" s="12" t="s">
        <v>920</v>
      </c>
      <c r="C343" s="11" t="s">
        <v>921</v>
      </c>
      <c r="D343" s="12" t="s">
        <v>922</v>
      </c>
      <c r="E343" s="13">
        <v>8000</v>
      </c>
      <c r="F343" s="13">
        <v>0</v>
      </c>
      <c r="G343" s="14">
        <v>8000</v>
      </c>
      <c r="H343" s="18">
        <f t="shared" si="10"/>
        <v>0</v>
      </c>
      <c r="I343" s="19">
        <v>0.66669999999999996</v>
      </c>
      <c r="J343" s="19">
        <f t="shared" si="11"/>
        <v>-0.66669999999999996</v>
      </c>
    </row>
    <row r="344" spans="1:10" ht="21.6">
      <c r="A344" s="11" t="s">
        <v>907</v>
      </c>
      <c r="B344" s="12" t="s">
        <v>923</v>
      </c>
      <c r="C344" s="11" t="s">
        <v>924</v>
      </c>
      <c r="D344" s="12" t="s">
        <v>919</v>
      </c>
      <c r="E344" s="13">
        <v>250000</v>
      </c>
      <c r="F344" s="13">
        <v>0</v>
      </c>
      <c r="G344" s="14">
        <v>250000</v>
      </c>
      <c r="H344" s="18">
        <f t="shared" si="10"/>
        <v>0</v>
      </c>
      <c r="I344" s="19">
        <v>0.66669999999999996</v>
      </c>
      <c r="J344" s="19">
        <f t="shared" si="11"/>
        <v>-0.66669999999999996</v>
      </c>
    </row>
    <row r="345" spans="1:10" ht="21.6">
      <c r="A345" s="11" t="s">
        <v>907</v>
      </c>
      <c r="B345" s="12" t="s">
        <v>925</v>
      </c>
      <c r="C345" s="11" t="s">
        <v>926</v>
      </c>
      <c r="D345" s="12" t="s">
        <v>927</v>
      </c>
      <c r="E345" s="13">
        <v>10000</v>
      </c>
      <c r="F345" s="13">
        <v>0</v>
      </c>
      <c r="G345" s="14">
        <v>10000</v>
      </c>
      <c r="H345" s="18">
        <f t="shared" si="10"/>
        <v>0</v>
      </c>
      <c r="I345" s="19">
        <v>0.66669999999999996</v>
      </c>
      <c r="J345" s="19">
        <f t="shared" si="11"/>
        <v>-0.66669999999999996</v>
      </c>
    </row>
    <row r="346" spans="1:10" ht="21.6">
      <c r="A346" s="11" t="s">
        <v>907</v>
      </c>
      <c r="B346" s="12" t="s">
        <v>928</v>
      </c>
      <c r="C346" s="11" t="s">
        <v>929</v>
      </c>
      <c r="D346" s="12" t="s">
        <v>930</v>
      </c>
      <c r="E346" s="13">
        <v>10000</v>
      </c>
      <c r="F346" s="13">
        <v>0</v>
      </c>
      <c r="G346" s="14">
        <v>10000</v>
      </c>
      <c r="H346" s="18">
        <f t="shared" si="10"/>
        <v>0</v>
      </c>
      <c r="I346" s="19">
        <v>0.66669999999999996</v>
      </c>
      <c r="J346" s="19">
        <f t="shared" si="11"/>
        <v>-0.66669999999999996</v>
      </c>
    </row>
    <row r="347" spans="1:10" ht="21.6">
      <c r="A347" s="11" t="s">
        <v>907</v>
      </c>
      <c r="B347" s="12" t="s">
        <v>931</v>
      </c>
      <c r="C347" s="11" t="s">
        <v>932</v>
      </c>
      <c r="D347" s="12" t="s">
        <v>933</v>
      </c>
      <c r="E347" s="13">
        <v>10000</v>
      </c>
      <c r="F347" s="13">
        <v>0</v>
      </c>
      <c r="G347" s="14">
        <v>10000</v>
      </c>
      <c r="H347" s="18">
        <f t="shared" si="10"/>
        <v>0</v>
      </c>
      <c r="I347" s="19">
        <v>0.66669999999999996</v>
      </c>
      <c r="J347" s="19">
        <f t="shared" si="11"/>
        <v>-0.66669999999999996</v>
      </c>
    </row>
    <row r="348" spans="1:10" ht="21.6">
      <c r="A348" s="11" t="s">
        <v>907</v>
      </c>
      <c r="B348" s="12" t="s">
        <v>934</v>
      </c>
      <c r="C348" s="11" t="s">
        <v>935</v>
      </c>
      <c r="D348" s="12" t="s">
        <v>936</v>
      </c>
      <c r="E348" s="13">
        <v>10000</v>
      </c>
      <c r="F348" s="13">
        <v>0</v>
      </c>
      <c r="G348" s="14">
        <v>10000</v>
      </c>
      <c r="H348" s="18">
        <f t="shared" si="10"/>
        <v>0</v>
      </c>
      <c r="I348" s="19">
        <v>0.66669999999999996</v>
      </c>
      <c r="J348" s="19">
        <f t="shared" si="11"/>
        <v>-0.66669999999999996</v>
      </c>
    </row>
    <row r="349" spans="1:10" ht="21.6">
      <c r="A349" s="11" t="s">
        <v>907</v>
      </c>
      <c r="B349" s="12" t="s">
        <v>937</v>
      </c>
      <c r="C349" s="11" t="s">
        <v>938</v>
      </c>
      <c r="D349" s="12" t="s">
        <v>939</v>
      </c>
      <c r="E349" s="13">
        <v>10000</v>
      </c>
      <c r="F349" s="13">
        <v>0</v>
      </c>
      <c r="G349" s="14">
        <v>10000</v>
      </c>
      <c r="H349" s="18">
        <f t="shared" si="10"/>
        <v>0</v>
      </c>
      <c r="I349" s="19">
        <v>0.66669999999999996</v>
      </c>
      <c r="J349" s="19">
        <f t="shared" si="11"/>
        <v>-0.66669999999999996</v>
      </c>
    </row>
    <row r="350" spans="1:10" ht="21.6">
      <c r="A350" s="11" t="s">
        <v>907</v>
      </c>
      <c r="B350" s="12" t="s">
        <v>940</v>
      </c>
      <c r="C350" s="11" t="s">
        <v>941</v>
      </c>
      <c r="D350" s="12" t="s">
        <v>942</v>
      </c>
      <c r="E350" s="13">
        <v>100000</v>
      </c>
      <c r="F350" s="13">
        <v>23571.38</v>
      </c>
      <c r="G350" s="14">
        <v>76428.62</v>
      </c>
      <c r="H350" s="18">
        <f t="shared" si="10"/>
        <v>0.2357138</v>
      </c>
      <c r="I350" s="19">
        <v>0.66669999999999996</v>
      </c>
      <c r="J350" s="19">
        <f t="shared" si="11"/>
        <v>-0.43098619999999999</v>
      </c>
    </row>
    <row r="351" spans="1:10" ht="21.6">
      <c r="A351" s="11" t="s">
        <v>907</v>
      </c>
      <c r="B351" s="12" t="s">
        <v>943</v>
      </c>
      <c r="C351" s="11" t="s">
        <v>944</v>
      </c>
      <c r="D351" s="12" t="s">
        <v>919</v>
      </c>
      <c r="E351" s="13">
        <v>60000</v>
      </c>
      <c r="F351" s="13">
        <v>0</v>
      </c>
      <c r="G351" s="14">
        <v>60000</v>
      </c>
      <c r="H351" s="18">
        <f t="shared" si="10"/>
        <v>0</v>
      </c>
      <c r="I351" s="19">
        <v>0.66669999999999996</v>
      </c>
      <c r="J351" s="19">
        <f t="shared" si="11"/>
        <v>-0.66669999999999996</v>
      </c>
    </row>
    <row r="352" spans="1:10" ht="21.6">
      <c r="A352" s="20" t="s">
        <v>945</v>
      </c>
      <c r="B352" s="12"/>
      <c r="C352" s="11"/>
      <c r="D352" s="12"/>
      <c r="E352" s="13">
        <f>SUBTOTAL(9,E339:E351)</f>
        <v>926000</v>
      </c>
      <c r="F352" s="13">
        <f>SUBTOTAL(9,F339:F351)</f>
        <v>79127.290000000008</v>
      </c>
      <c r="G352" s="14">
        <f>SUBTOTAL(9,G339:G351)</f>
        <v>846872.71</v>
      </c>
      <c r="H352" s="18">
        <f>F352/E352</f>
        <v>8.5450637149028091E-2</v>
      </c>
      <c r="I352" s="19">
        <v>0.66669999999999996</v>
      </c>
      <c r="J352" s="19">
        <f>H352-I352</f>
        <v>-0.58124936285097184</v>
      </c>
    </row>
    <row r="353" spans="1:10" ht="21.6">
      <c r="A353" s="11" t="s">
        <v>946</v>
      </c>
      <c r="B353" s="12" t="s">
        <v>947</v>
      </c>
      <c r="C353" s="11" t="s">
        <v>948</v>
      </c>
      <c r="D353" s="12" t="s">
        <v>949</v>
      </c>
      <c r="E353" s="13">
        <v>210000</v>
      </c>
      <c r="F353" s="13">
        <v>130000</v>
      </c>
      <c r="G353" s="14">
        <v>80000</v>
      </c>
      <c r="H353" s="18">
        <f t="shared" si="10"/>
        <v>0.61904761904761907</v>
      </c>
      <c r="I353" s="19">
        <v>0.66669999999999996</v>
      </c>
      <c r="J353" s="19">
        <f t="shared" si="11"/>
        <v>-4.7652380952380891E-2</v>
      </c>
    </row>
    <row r="354" spans="1:10" ht="21.6">
      <c r="A354" s="11" t="s">
        <v>946</v>
      </c>
      <c r="B354" s="12" t="s">
        <v>950</v>
      </c>
      <c r="C354" s="11" t="s">
        <v>951</v>
      </c>
      <c r="D354" s="12" t="s">
        <v>952</v>
      </c>
      <c r="E354" s="13">
        <v>20000</v>
      </c>
      <c r="F354" s="13">
        <v>0</v>
      </c>
      <c r="G354" s="14">
        <v>20000</v>
      </c>
      <c r="H354" s="18">
        <f t="shared" si="10"/>
        <v>0</v>
      </c>
      <c r="I354" s="19">
        <v>0.66669999999999996</v>
      </c>
      <c r="J354" s="19">
        <f t="shared" si="11"/>
        <v>-0.66669999999999996</v>
      </c>
    </row>
    <row r="355" spans="1:10" ht="21.6">
      <c r="A355" s="11" t="s">
        <v>946</v>
      </c>
      <c r="B355" s="12" t="s">
        <v>953</v>
      </c>
      <c r="C355" s="11" t="s">
        <v>954</v>
      </c>
      <c r="D355" s="12" t="s">
        <v>955</v>
      </c>
      <c r="E355" s="13">
        <v>10000</v>
      </c>
      <c r="F355" s="13">
        <v>1069.1400000000001</v>
      </c>
      <c r="G355" s="14">
        <v>8930.86</v>
      </c>
      <c r="H355" s="18">
        <f t="shared" si="10"/>
        <v>0.10691400000000001</v>
      </c>
      <c r="I355" s="19">
        <v>0.66669999999999996</v>
      </c>
      <c r="J355" s="19">
        <f t="shared" si="11"/>
        <v>-0.55978599999999989</v>
      </c>
    </row>
    <row r="356" spans="1:10" ht="21.6">
      <c r="A356" s="11" t="s">
        <v>946</v>
      </c>
      <c r="B356" s="12" t="s">
        <v>956</v>
      </c>
      <c r="C356" s="11" t="s">
        <v>957</v>
      </c>
      <c r="D356" s="12" t="s">
        <v>949</v>
      </c>
      <c r="E356" s="13">
        <v>10000000</v>
      </c>
      <c r="F356" s="13">
        <v>1077389.04</v>
      </c>
      <c r="G356" s="14">
        <v>8922610.9600000009</v>
      </c>
      <c r="H356" s="18">
        <f t="shared" si="10"/>
        <v>0.10773890400000001</v>
      </c>
      <c r="I356" s="19">
        <v>0.66669999999999996</v>
      </c>
      <c r="J356" s="19">
        <f t="shared" si="11"/>
        <v>-0.55896109599999999</v>
      </c>
    </row>
    <row r="357" spans="1:10" ht="21.6">
      <c r="A357" s="11" t="s">
        <v>946</v>
      </c>
      <c r="B357" s="12" t="s">
        <v>958</v>
      </c>
      <c r="C357" s="11" t="s">
        <v>959</v>
      </c>
      <c r="D357" s="12" t="s">
        <v>960</v>
      </c>
      <c r="E357" s="13">
        <v>5000</v>
      </c>
      <c r="F357" s="13">
        <v>0</v>
      </c>
      <c r="G357" s="14">
        <v>5000</v>
      </c>
      <c r="H357" s="18">
        <f t="shared" si="10"/>
        <v>0</v>
      </c>
      <c r="I357" s="19">
        <v>0.66669999999999996</v>
      </c>
      <c r="J357" s="19">
        <f t="shared" si="11"/>
        <v>-0.66669999999999996</v>
      </c>
    </row>
    <row r="358" spans="1:10" ht="21.6">
      <c r="A358" s="11" t="s">
        <v>946</v>
      </c>
      <c r="B358" s="12" t="s">
        <v>961</v>
      </c>
      <c r="C358" s="11" t="s">
        <v>962</v>
      </c>
      <c r="D358" s="12" t="s">
        <v>963</v>
      </c>
      <c r="E358" s="13">
        <v>6000</v>
      </c>
      <c r="F358" s="13">
        <v>0</v>
      </c>
      <c r="G358" s="14">
        <v>6000</v>
      </c>
      <c r="H358" s="18">
        <f t="shared" si="10"/>
        <v>0</v>
      </c>
      <c r="I358" s="19">
        <v>0.66669999999999996</v>
      </c>
      <c r="J358" s="19">
        <f t="shared" si="11"/>
        <v>-0.66669999999999996</v>
      </c>
    </row>
    <row r="359" spans="1:10" ht="21.6">
      <c r="A359" s="11" t="s">
        <v>946</v>
      </c>
      <c r="B359" s="12" t="s">
        <v>964</v>
      </c>
      <c r="C359" s="11" t="s">
        <v>965</v>
      </c>
      <c r="D359" s="12" t="s">
        <v>966</v>
      </c>
      <c r="E359" s="13">
        <v>100000</v>
      </c>
      <c r="F359" s="13">
        <v>9650</v>
      </c>
      <c r="G359" s="14">
        <v>90350</v>
      </c>
      <c r="H359" s="18">
        <f t="shared" si="10"/>
        <v>9.6500000000000002E-2</v>
      </c>
      <c r="I359" s="19">
        <v>0.66669999999999996</v>
      </c>
      <c r="J359" s="19">
        <f t="shared" si="11"/>
        <v>-0.57019999999999993</v>
      </c>
    </row>
    <row r="360" spans="1:10" ht="21.6">
      <c r="A360" s="11" t="s">
        <v>946</v>
      </c>
      <c r="B360" s="12" t="s">
        <v>967</v>
      </c>
      <c r="C360" s="11" t="s">
        <v>968</v>
      </c>
      <c r="D360" s="12" t="s">
        <v>949</v>
      </c>
      <c r="E360" s="13">
        <v>180000</v>
      </c>
      <c r="F360" s="13">
        <v>0</v>
      </c>
      <c r="G360" s="14">
        <v>180000</v>
      </c>
      <c r="H360" s="18">
        <f t="shared" si="10"/>
        <v>0</v>
      </c>
      <c r="I360" s="19">
        <v>0.66669999999999996</v>
      </c>
      <c r="J360" s="19">
        <f t="shared" si="11"/>
        <v>-0.66669999999999996</v>
      </c>
    </row>
    <row r="361" spans="1:10" ht="21.6">
      <c r="A361" s="11" t="s">
        <v>946</v>
      </c>
      <c r="B361" s="12" t="s">
        <v>969</v>
      </c>
      <c r="C361" s="11" t="s">
        <v>970</v>
      </c>
      <c r="D361" s="12" t="s">
        <v>971</v>
      </c>
      <c r="E361" s="13">
        <v>10000</v>
      </c>
      <c r="F361" s="13">
        <v>0</v>
      </c>
      <c r="G361" s="14">
        <v>10000</v>
      </c>
      <c r="H361" s="18">
        <f t="shared" si="10"/>
        <v>0</v>
      </c>
      <c r="I361" s="19">
        <v>0.66669999999999996</v>
      </c>
      <c r="J361" s="19">
        <f t="shared" si="11"/>
        <v>-0.66669999999999996</v>
      </c>
    </row>
    <row r="362" spans="1:10" ht="21.6">
      <c r="A362" s="11" t="s">
        <v>946</v>
      </c>
      <c r="B362" s="12" t="s">
        <v>972</v>
      </c>
      <c r="C362" s="11" t="s">
        <v>973</v>
      </c>
      <c r="D362" s="12" t="s">
        <v>974</v>
      </c>
      <c r="E362" s="13">
        <v>2000000</v>
      </c>
      <c r="F362" s="13">
        <v>48365.02</v>
      </c>
      <c r="G362" s="14">
        <v>1951634.98</v>
      </c>
      <c r="H362" s="18">
        <f t="shared" si="10"/>
        <v>2.4182509999999997E-2</v>
      </c>
      <c r="I362" s="19">
        <v>0.66669999999999996</v>
      </c>
      <c r="J362" s="19">
        <f t="shared" si="11"/>
        <v>-0.64251748999999991</v>
      </c>
    </row>
    <row r="363" spans="1:10" ht="21.6">
      <c r="A363" s="11" t="s">
        <v>946</v>
      </c>
      <c r="B363" s="12" t="s">
        <v>975</v>
      </c>
      <c r="C363" s="11" t="s">
        <v>976</v>
      </c>
      <c r="D363" s="12" t="s">
        <v>949</v>
      </c>
      <c r="E363" s="13">
        <v>2000000</v>
      </c>
      <c r="F363" s="13">
        <v>0</v>
      </c>
      <c r="G363" s="14">
        <v>2000000</v>
      </c>
      <c r="H363" s="18">
        <f t="shared" si="10"/>
        <v>0</v>
      </c>
      <c r="I363" s="19">
        <v>0.66669999999999996</v>
      </c>
      <c r="J363" s="19">
        <f t="shared" si="11"/>
        <v>-0.66669999999999996</v>
      </c>
    </row>
    <row r="364" spans="1:10" ht="21.6">
      <c r="A364" s="11" t="s">
        <v>946</v>
      </c>
      <c r="B364" s="12" t="s">
        <v>977</v>
      </c>
      <c r="C364" s="11" t="s">
        <v>978</v>
      </c>
      <c r="D364" s="12" t="s">
        <v>979</v>
      </c>
      <c r="E364" s="13">
        <v>200000</v>
      </c>
      <c r="F364" s="13">
        <v>0</v>
      </c>
      <c r="G364" s="14">
        <v>200000</v>
      </c>
      <c r="H364" s="18">
        <f t="shared" si="10"/>
        <v>0</v>
      </c>
      <c r="I364" s="19">
        <v>0.66669999999999996</v>
      </c>
      <c r="J364" s="19">
        <f t="shared" si="11"/>
        <v>-0.66669999999999996</v>
      </c>
    </row>
    <row r="365" spans="1:10" ht="21.6">
      <c r="A365" s="11" t="s">
        <v>946</v>
      </c>
      <c r="B365" s="12" t="s">
        <v>980</v>
      </c>
      <c r="C365" s="11" t="s">
        <v>981</v>
      </c>
      <c r="D365" s="12" t="s">
        <v>982</v>
      </c>
      <c r="E365" s="13">
        <v>90000</v>
      </c>
      <c r="F365" s="13">
        <v>0</v>
      </c>
      <c r="G365" s="14">
        <v>90000</v>
      </c>
      <c r="H365" s="18">
        <f t="shared" si="10"/>
        <v>0</v>
      </c>
      <c r="I365" s="19">
        <v>0.66669999999999996</v>
      </c>
      <c r="J365" s="19">
        <f t="shared" si="11"/>
        <v>-0.66669999999999996</v>
      </c>
    </row>
    <row r="366" spans="1:10" ht="21.6">
      <c r="A366" s="11" t="s">
        <v>946</v>
      </c>
      <c r="B366" s="12" t="s">
        <v>983</v>
      </c>
      <c r="C366" s="11" t="s">
        <v>984</v>
      </c>
      <c r="D366" s="12" t="s">
        <v>985</v>
      </c>
      <c r="E366" s="13">
        <v>70000</v>
      </c>
      <c r="F366" s="13">
        <v>0</v>
      </c>
      <c r="G366" s="14">
        <v>70000</v>
      </c>
      <c r="H366" s="18">
        <f t="shared" si="10"/>
        <v>0</v>
      </c>
      <c r="I366" s="19">
        <v>0.66669999999999996</v>
      </c>
      <c r="J366" s="19">
        <f t="shared" si="11"/>
        <v>-0.66669999999999996</v>
      </c>
    </row>
    <row r="367" spans="1:10" ht="21.6">
      <c r="A367" s="11" t="s">
        <v>946</v>
      </c>
      <c r="B367" s="12" t="s">
        <v>986</v>
      </c>
      <c r="C367" s="11" t="s">
        <v>987</v>
      </c>
      <c r="D367" s="12" t="s">
        <v>988</v>
      </c>
      <c r="E367" s="13">
        <v>150000</v>
      </c>
      <c r="F367" s="13">
        <v>88182.27</v>
      </c>
      <c r="G367" s="14">
        <v>61817.73</v>
      </c>
      <c r="H367" s="18">
        <f t="shared" si="10"/>
        <v>0.58788180000000001</v>
      </c>
      <c r="I367" s="19">
        <v>0.66669999999999996</v>
      </c>
      <c r="J367" s="19">
        <f t="shared" si="11"/>
        <v>-7.8818199999999949E-2</v>
      </c>
    </row>
    <row r="368" spans="1:10" ht="21.6">
      <c r="A368" s="11" t="s">
        <v>946</v>
      </c>
      <c r="B368" s="12" t="s">
        <v>989</v>
      </c>
      <c r="C368" s="11" t="s">
        <v>990</v>
      </c>
      <c r="D368" s="12" t="s">
        <v>991</v>
      </c>
      <c r="E368" s="13">
        <v>100000</v>
      </c>
      <c r="F368" s="13">
        <v>0</v>
      </c>
      <c r="G368" s="14">
        <v>100000</v>
      </c>
      <c r="H368" s="18">
        <f t="shared" si="10"/>
        <v>0</v>
      </c>
      <c r="I368" s="19">
        <v>0.66669999999999996</v>
      </c>
      <c r="J368" s="19">
        <f t="shared" si="11"/>
        <v>-0.66669999999999996</v>
      </c>
    </row>
    <row r="369" spans="1:10" ht="21.6">
      <c r="A369" s="11" t="s">
        <v>946</v>
      </c>
      <c r="B369" s="12" t="s">
        <v>992</v>
      </c>
      <c r="C369" s="11" t="s">
        <v>993</v>
      </c>
      <c r="D369" s="12" t="s">
        <v>952</v>
      </c>
      <c r="E369" s="13">
        <v>10000</v>
      </c>
      <c r="F369" s="13">
        <v>0</v>
      </c>
      <c r="G369" s="14">
        <v>10000</v>
      </c>
      <c r="H369" s="18">
        <f t="shared" si="10"/>
        <v>0</v>
      </c>
      <c r="I369" s="19">
        <v>0.66669999999999996</v>
      </c>
      <c r="J369" s="19">
        <f t="shared" si="11"/>
        <v>-0.66669999999999996</v>
      </c>
    </row>
    <row r="370" spans="1:10" ht="21.6">
      <c r="A370" s="11" t="s">
        <v>946</v>
      </c>
      <c r="B370" s="12" t="s">
        <v>994</v>
      </c>
      <c r="C370" s="11" t="s">
        <v>995</v>
      </c>
      <c r="D370" s="12" t="s">
        <v>996</v>
      </c>
      <c r="E370" s="13">
        <v>30000</v>
      </c>
      <c r="F370" s="13">
        <v>0</v>
      </c>
      <c r="G370" s="14">
        <v>30000</v>
      </c>
      <c r="H370" s="18">
        <f t="shared" si="10"/>
        <v>0</v>
      </c>
      <c r="I370" s="19">
        <v>0.66669999999999996</v>
      </c>
      <c r="J370" s="19">
        <f t="shared" si="11"/>
        <v>-0.66669999999999996</v>
      </c>
    </row>
    <row r="371" spans="1:10">
      <c r="A371" s="11" t="s">
        <v>946</v>
      </c>
      <c r="B371" s="12" t="s">
        <v>997</v>
      </c>
      <c r="C371" s="11" t="s">
        <v>998</v>
      </c>
      <c r="D371" s="12" t="s">
        <v>999</v>
      </c>
      <c r="E371" s="13">
        <v>100000</v>
      </c>
      <c r="F371" s="13">
        <v>15915.35</v>
      </c>
      <c r="G371" s="14">
        <v>84084.65</v>
      </c>
      <c r="H371" s="18">
        <f t="shared" si="10"/>
        <v>0.1591535</v>
      </c>
      <c r="I371" s="19">
        <v>0.66669999999999996</v>
      </c>
      <c r="J371" s="19">
        <f t="shared" si="11"/>
        <v>-0.5075464999999999</v>
      </c>
    </row>
    <row r="372" spans="1:10">
      <c r="A372" s="11" t="s">
        <v>946</v>
      </c>
      <c r="B372" s="12" t="s">
        <v>1000</v>
      </c>
      <c r="C372" s="11" t="s">
        <v>1001</v>
      </c>
      <c r="D372" s="12" t="s">
        <v>999</v>
      </c>
      <c r="E372" s="13">
        <v>150000</v>
      </c>
      <c r="F372" s="13">
        <v>18369.5</v>
      </c>
      <c r="G372" s="14">
        <v>131630.5</v>
      </c>
      <c r="H372" s="18">
        <f t="shared" si="10"/>
        <v>0.12246333333333333</v>
      </c>
      <c r="I372" s="19">
        <v>0.66669999999999996</v>
      </c>
      <c r="J372" s="19">
        <f t="shared" si="11"/>
        <v>-0.54423666666666659</v>
      </c>
    </row>
    <row r="373" spans="1:10">
      <c r="A373" s="11" t="s">
        <v>946</v>
      </c>
      <c r="B373" s="12" t="s">
        <v>1002</v>
      </c>
      <c r="C373" s="11" t="s">
        <v>1003</v>
      </c>
      <c r="D373" s="12" t="s">
        <v>1004</v>
      </c>
      <c r="E373" s="13">
        <v>200000</v>
      </c>
      <c r="F373" s="13">
        <v>65629.13</v>
      </c>
      <c r="G373" s="14">
        <v>134370.87</v>
      </c>
      <c r="H373" s="18">
        <f t="shared" si="10"/>
        <v>0.32814565000000001</v>
      </c>
      <c r="I373" s="19">
        <v>0.66669999999999996</v>
      </c>
      <c r="J373" s="19">
        <f t="shared" si="11"/>
        <v>-0.33855434999999995</v>
      </c>
    </row>
    <row r="374" spans="1:10">
      <c r="A374" s="11" t="s">
        <v>946</v>
      </c>
      <c r="B374" s="12" t="s">
        <v>1005</v>
      </c>
      <c r="C374" s="11" t="s">
        <v>1006</v>
      </c>
      <c r="D374" s="12" t="s">
        <v>1007</v>
      </c>
      <c r="E374" s="13">
        <v>200000</v>
      </c>
      <c r="F374" s="13">
        <v>12000</v>
      </c>
      <c r="G374" s="14">
        <v>188000</v>
      </c>
      <c r="H374" s="18">
        <f t="shared" si="10"/>
        <v>0.06</v>
      </c>
      <c r="I374" s="19">
        <v>0.66669999999999996</v>
      </c>
      <c r="J374" s="19">
        <f t="shared" si="11"/>
        <v>-0.60670000000000002</v>
      </c>
    </row>
    <row r="375" spans="1:10">
      <c r="A375" s="11" t="s">
        <v>946</v>
      </c>
      <c r="B375" s="12" t="s">
        <v>1008</v>
      </c>
      <c r="C375" s="11" t="s">
        <v>1009</v>
      </c>
      <c r="D375" s="12" t="s">
        <v>1010</v>
      </c>
      <c r="E375" s="13">
        <v>200000</v>
      </c>
      <c r="F375" s="13">
        <v>23000</v>
      </c>
      <c r="G375" s="14">
        <v>177000</v>
      </c>
      <c r="H375" s="18">
        <f t="shared" si="10"/>
        <v>0.115</v>
      </c>
      <c r="I375" s="19">
        <v>0.66669999999999996</v>
      </c>
      <c r="J375" s="19">
        <f t="shared" si="11"/>
        <v>-0.55169999999999997</v>
      </c>
    </row>
    <row r="376" spans="1:10">
      <c r="A376" s="11" t="s">
        <v>946</v>
      </c>
      <c r="B376" s="12" t="s">
        <v>1011</v>
      </c>
      <c r="C376" s="11" t="s">
        <v>1012</v>
      </c>
      <c r="D376" s="12" t="s">
        <v>999</v>
      </c>
      <c r="E376" s="13">
        <v>920000</v>
      </c>
      <c r="F376" s="13">
        <v>498074.83</v>
      </c>
      <c r="G376" s="14">
        <v>421925.17</v>
      </c>
      <c r="H376" s="18">
        <f t="shared" si="10"/>
        <v>0.54138568478260873</v>
      </c>
      <c r="I376" s="19">
        <v>0.66669999999999996</v>
      </c>
      <c r="J376" s="19">
        <f t="shared" si="11"/>
        <v>-0.12531431521739123</v>
      </c>
    </row>
    <row r="377" spans="1:10" ht="21.6">
      <c r="A377" s="11" t="s">
        <v>946</v>
      </c>
      <c r="B377" s="12" t="s">
        <v>1013</v>
      </c>
      <c r="C377" s="11" t="s">
        <v>1014</v>
      </c>
      <c r="D377" s="12" t="s">
        <v>999</v>
      </c>
      <c r="E377" s="13">
        <v>500000</v>
      </c>
      <c r="F377" s="13">
        <v>143671.12</v>
      </c>
      <c r="G377" s="14">
        <v>356328.88</v>
      </c>
      <c r="H377" s="18">
        <f t="shared" si="10"/>
        <v>0.28734223999999997</v>
      </c>
      <c r="I377" s="19">
        <v>0.66669999999999996</v>
      </c>
      <c r="J377" s="19">
        <f t="shared" si="11"/>
        <v>-0.37935775999999999</v>
      </c>
    </row>
    <row r="378" spans="1:10">
      <c r="A378" s="11" t="s">
        <v>946</v>
      </c>
      <c r="B378" s="12" t="s">
        <v>1015</v>
      </c>
      <c r="C378" s="11" t="s">
        <v>1016</v>
      </c>
      <c r="D378" s="12" t="s">
        <v>999</v>
      </c>
      <c r="E378" s="13">
        <v>500000</v>
      </c>
      <c r="F378" s="13">
        <v>108038.01</v>
      </c>
      <c r="G378" s="14">
        <v>391961.99</v>
      </c>
      <c r="H378" s="18">
        <f t="shared" si="10"/>
        <v>0.21607601999999998</v>
      </c>
      <c r="I378" s="19">
        <v>0.66669999999999996</v>
      </c>
      <c r="J378" s="19">
        <f t="shared" si="11"/>
        <v>-0.45062397999999998</v>
      </c>
    </row>
    <row r="379" spans="1:10" ht="21.6">
      <c r="A379" s="20" t="s">
        <v>1017</v>
      </c>
      <c r="B379" s="12"/>
      <c r="C379" s="11"/>
      <c r="D379" s="12"/>
      <c r="E379" s="13">
        <f>SUBTOTAL(9,E353:E378)</f>
        <v>17961000</v>
      </c>
      <c r="F379" s="13">
        <f>SUBTOTAL(9,F353:F378)</f>
        <v>2239353.41</v>
      </c>
      <c r="G379" s="14">
        <f>SUBTOTAL(9,G353:G378)</f>
        <v>15721646.590000002</v>
      </c>
      <c r="H379" s="18">
        <f>F379/E379</f>
        <v>0.12467865987417183</v>
      </c>
      <c r="I379" s="19">
        <v>0.66669999999999996</v>
      </c>
      <c r="J379" s="19">
        <f>H379-I379</f>
        <v>-0.54202134012582814</v>
      </c>
    </row>
    <row r="380" spans="1:10" ht="21.6">
      <c r="A380" s="11" t="s">
        <v>1018</v>
      </c>
      <c r="B380" s="12" t="s">
        <v>1019</v>
      </c>
      <c r="C380" s="11" t="s">
        <v>1020</v>
      </c>
      <c r="D380" s="12" t="s">
        <v>1021</v>
      </c>
      <c r="E380" s="13">
        <v>50000</v>
      </c>
      <c r="F380" s="13">
        <v>0</v>
      </c>
      <c r="G380" s="14">
        <v>50000</v>
      </c>
      <c r="H380" s="18">
        <f t="shared" si="10"/>
        <v>0</v>
      </c>
      <c r="I380" s="19">
        <v>0.66669999999999996</v>
      </c>
      <c r="J380" s="19">
        <f t="shared" si="11"/>
        <v>-0.66669999999999996</v>
      </c>
    </row>
    <row r="381" spans="1:10" ht="21.6">
      <c r="A381" s="11" t="s">
        <v>1018</v>
      </c>
      <c r="B381" s="12" t="s">
        <v>1022</v>
      </c>
      <c r="C381" s="11" t="s">
        <v>1023</v>
      </c>
      <c r="D381" s="12" t="s">
        <v>1024</v>
      </c>
      <c r="E381" s="13">
        <v>50000</v>
      </c>
      <c r="F381" s="13">
        <v>12561.92</v>
      </c>
      <c r="G381" s="14">
        <v>37438.080000000002</v>
      </c>
      <c r="H381" s="18">
        <f t="shared" si="10"/>
        <v>0.25123840000000003</v>
      </c>
      <c r="I381" s="19">
        <v>0.66669999999999996</v>
      </c>
      <c r="J381" s="19">
        <f t="shared" si="11"/>
        <v>-0.41546159999999993</v>
      </c>
    </row>
    <row r="382" spans="1:10" ht="21.6">
      <c r="A382" s="11" t="s">
        <v>1018</v>
      </c>
      <c r="B382" s="12" t="s">
        <v>1025</v>
      </c>
      <c r="C382" s="11" t="s">
        <v>1026</v>
      </c>
      <c r="D382" s="12" t="s">
        <v>1027</v>
      </c>
      <c r="E382" s="13">
        <v>80000</v>
      </c>
      <c r="F382" s="13">
        <v>9760</v>
      </c>
      <c r="G382" s="14">
        <v>70240</v>
      </c>
      <c r="H382" s="18">
        <f t="shared" si="10"/>
        <v>0.122</v>
      </c>
      <c r="I382" s="19">
        <v>0.66669999999999996</v>
      </c>
      <c r="J382" s="19">
        <f t="shared" si="11"/>
        <v>-0.54469999999999996</v>
      </c>
    </row>
    <row r="383" spans="1:10" ht="21.6">
      <c r="A383" s="11" t="s">
        <v>1018</v>
      </c>
      <c r="B383" s="12" t="s">
        <v>1028</v>
      </c>
      <c r="C383" s="11" t="s">
        <v>1029</v>
      </c>
      <c r="D383" s="12" t="s">
        <v>1030</v>
      </c>
      <c r="E383" s="13">
        <v>5000</v>
      </c>
      <c r="F383" s="13">
        <v>0</v>
      </c>
      <c r="G383" s="14">
        <v>5000</v>
      </c>
      <c r="H383" s="18">
        <f t="shared" si="10"/>
        <v>0</v>
      </c>
      <c r="I383" s="19">
        <v>0.66669999999999996</v>
      </c>
      <c r="J383" s="19">
        <f t="shared" si="11"/>
        <v>-0.66669999999999996</v>
      </c>
    </row>
    <row r="384" spans="1:10" ht="21.6">
      <c r="A384" s="11" t="s">
        <v>1018</v>
      </c>
      <c r="B384" s="12" t="s">
        <v>1031</v>
      </c>
      <c r="C384" s="11" t="s">
        <v>1032</v>
      </c>
      <c r="D384" s="12" t="s">
        <v>1033</v>
      </c>
      <c r="E384" s="13">
        <v>5000</v>
      </c>
      <c r="F384" s="13">
        <v>0</v>
      </c>
      <c r="G384" s="14">
        <v>5000</v>
      </c>
      <c r="H384" s="18">
        <f t="shared" si="10"/>
        <v>0</v>
      </c>
      <c r="I384" s="19">
        <v>0.66669999999999996</v>
      </c>
      <c r="J384" s="19">
        <f t="shared" si="11"/>
        <v>-0.66669999999999996</v>
      </c>
    </row>
    <row r="385" spans="1:10" ht="21.6">
      <c r="A385" s="11" t="s">
        <v>1018</v>
      </c>
      <c r="B385" s="12" t="s">
        <v>1034</v>
      </c>
      <c r="C385" s="11" t="s">
        <v>1035</v>
      </c>
      <c r="D385" s="12" t="s">
        <v>1036</v>
      </c>
      <c r="E385" s="13">
        <v>3000</v>
      </c>
      <c r="F385" s="13">
        <v>0</v>
      </c>
      <c r="G385" s="14">
        <v>3000</v>
      </c>
      <c r="H385" s="18">
        <f t="shared" si="10"/>
        <v>0</v>
      </c>
      <c r="I385" s="19">
        <v>0.66669999999999996</v>
      </c>
      <c r="J385" s="19">
        <f t="shared" si="11"/>
        <v>-0.66669999999999996</v>
      </c>
    </row>
    <row r="386" spans="1:10" ht="21.6">
      <c r="A386" s="11" t="s">
        <v>1018</v>
      </c>
      <c r="B386" s="12" t="s">
        <v>1037</v>
      </c>
      <c r="C386" s="11" t="s">
        <v>1038</v>
      </c>
      <c r="D386" s="12" t="s">
        <v>1039</v>
      </c>
      <c r="E386" s="13">
        <v>3000</v>
      </c>
      <c r="F386" s="13">
        <v>996</v>
      </c>
      <c r="G386" s="14">
        <v>2004</v>
      </c>
      <c r="H386" s="18">
        <f t="shared" si="10"/>
        <v>0.33200000000000002</v>
      </c>
      <c r="I386" s="19">
        <v>0.66669999999999996</v>
      </c>
      <c r="J386" s="19">
        <f t="shared" si="11"/>
        <v>-0.33469999999999994</v>
      </c>
    </row>
    <row r="387" spans="1:10" ht="21.6">
      <c r="A387" s="11" t="s">
        <v>1018</v>
      </c>
      <c r="B387" s="12" t="s">
        <v>1040</v>
      </c>
      <c r="C387" s="11" t="s">
        <v>1041</v>
      </c>
      <c r="D387" s="12" t="s">
        <v>1042</v>
      </c>
      <c r="E387" s="13">
        <v>65000</v>
      </c>
      <c r="F387" s="13">
        <v>13039.46</v>
      </c>
      <c r="G387" s="14">
        <v>51960.54</v>
      </c>
      <c r="H387" s="18">
        <f t="shared" si="10"/>
        <v>0.20060707692307692</v>
      </c>
      <c r="I387" s="19">
        <v>0.66669999999999996</v>
      </c>
      <c r="J387" s="19">
        <f t="shared" si="11"/>
        <v>-0.46609292307692307</v>
      </c>
    </row>
    <row r="388" spans="1:10" ht="21.6">
      <c r="A388" s="11" t="s">
        <v>1018</v>
      </c>
      <c r="B388" s="12" t="s">
        <v>1043</v>
      </c>
      <c r="C388" s="11" t="s">
        <v>1044</v>
      </c>
      <c r="D388" s="12" t="s">
        <v>1021</v>
      </c>
      <c r="E388" s="13">
        <v>2400000</v>
      </c>
      <c r="F388" s="13">
        <v>861766.22</v>
      </c>
      <c r="G388" s="14">
        <v>1538233.78</v>
      </c>
      <c r="H388" s="18">
        <f t="shared" si="10"/>
        <v>0.35906925833333331</v>
      </c>
      <c r="I388" s="19">
        <v>0.66669999999999996</v>
      </c>
      <c r="J388" s="19">
        <f t="shared" si="11"/>
        <v>-0.30763074166666665</v>
      </c>
    </row>
    <row r="389" spans="1:10" ht="21.6">
      <c r="A389" s="11" t="s">
        <v>1018</v>
      </c>
      <c r="B389" s="12" t="s">
        <v>1045</v>
      </c>
      <c r="C389" s="11" t="s">
        <v>1046</v>
      </c>
      <c r="D389" s="12" t="s">
        <v>1047</v>
      </c>
      <c r="E389" s="13">
        <v>2000</v>
      </c>
      <c r="F389" s="13">
        <v>0</v>
      </c>
      <c r="G389" s="14">
        <v>2000</v>
      </c>
      <c r="H389" s="18">
        <f t="shared" si="10"/>
        <v>0</v>
      </c>
      <c r="I389" s="19">
        <v>0.66669999999999996</v>
      </c>
      <c r="J389" s="19">
        <f t="shared" si="11"/>
        <v>-0.66669999999999996</v>
      </c>
    </row>
    <row r="390" spans="1:10" ht="21.6">
      <c r="A390" s="11" t="s">
        <v>1018</v>
      </c>
      <c r="B390" s="12" t="s">
        <v>1048</v>
      </c>
      <c r="C390" s="11" t="s">
        <v>1049</v>
      </c>
      <c r="D390" s="12" t="s">
        <v>1050</v>
      </c>
      <c r="E390" s="13">
        <v>30000</v>
      </c>
      <c r="F390" s="13">
        <v>13844</v>
      </c>
      <c r="G390" s="14">
        <v>16156</v>
      </c>
      <c r="H390" s="18">
        <f t="shared" ref="H390:H453" si="12">F390/E390</f>
        <v>0.46146666666666669</v>
      </c>
      <c r="I390" s="19">
        <v>0.66669999999999996</v>
      </c>
      <c r="J390" s="19">
        <f t="shared" ref="J390:J453" si="13">H390-I390</f>
        <v>-0.20523333333333327</v>
      </c>
    </row>
    <row r="391" spans="1:10" ht="21.6">
      <c r="A391" s="11" t="s">
        <v>1018</v>
      </c>
      <c r="B391" s="12" t="s">
        <v>1051</v>
      </c>
      <c r="C391" s="11" t="s">
        <v>1052</v>
      </c>
      <c r="D391" s="12" t="s">
        <v>1053</v>
      </c>
      <c r="E391" s="13">
        <v>98000</v>
      </c>
      <c r="F391" s="13">
        <v>33750</v>
      </c>
      <c r="G391" s="14">
        <v>64250</v>
      </c>
      <c r="H391" s="18">
        <f t="shared" si="12"/>
        <v>0.34438775510204084</v>
      </c>
      <c r="I391" s="19">
        <v>0.66669999999999996</v>
      </c>
      <c r="J391" s="19">
        <f t="shared" si="13"/>
        <v>-0.32231224489795912</v>
      </c>
    </row>
    <row r="392" spans="1:10" ht="21.6">
      <c r="A392" s="11" t="s">
        <v>1018</v>
      </c>
      <c r="B392" s="12" t="s">
        <v>1054</v>
      </c>
      <c r="C392" s="11" t="s">
        <v>1055</v>
      </c>
      <c r="D392" s="12" t="s">
        <v>1056</v>
      </c>
      <c r="E392" s="13">
        <v>130000</v>
      </c>
      <c r="F392" s="13">
        <v>0</v>
      </c>
      <c r="G392" s="14">
        <v>130000</v>
      </c>
      <c r="H392" s="18">
        <f t="shared" si="12"/>
        <v>0</v>
      </c>
      <c r="I392" s="19">
        <v>0.66669999999999996</v>
      </c>
      <c r="J392" s="19">
        <f t="shared" si="13"/>
        <v>-0.66669999999999996</v>
      </c>
    </row>
    <row r="393" spans="1:10" ht="21.6">
      <c r="A393" s="11" t="s">
        <v>1018</v>
      </c>
      <c r="B393" s="12" t="s">
        <v>1057</v>
      </c>
      <c r="C393" s="11" t="s">
        <v>1058</v>
      </c>
      <c r="D393" s="12" t="s">
        <v>1059</v>
      </c>
      <c r="E393" s="13">
        <v>150000</v>
      </c>
      <c r="F393" s="13">
        <v>0</v>
      </c>
      <c r="G393" s="14">
        <v>150000</v>
      </c>
      <c r="H393" s="18">
        <f t="shared" si="12"/>
        <v>0</v>
      </c>
      <c r="I393" s="19">
        <v>0.66669999999999996</v>
      </c>
      <c r="J393" s="19">
        <f t="shared" si="13"/>
        <v>-0.66669999999999996</v>
      </c>
    </row>
    <row r="394" spans="1:10" ht="21.6">
      <c r="A394" s="11" t="s">
        <v>1018</v>
      </c>
      <c r="B394" s="12" t="s">
        <v>1060</v>
      </c>
      <c r="C394" s="11" t="s">
        <v>1061</v>
      </c>
      <c r="D394" s="12" t="s">
        <v>1062</v>
      </c>
      <c r="E394" s="13">
        <v>20000</v>
      </c>
      <c r="F394" s="13">
        <v>469.79</v>
      </c>
      <c r="G394" s="14">
        <v>19530.21</v>
      </c>
      <c r="H394" s="18">
        <f t="shared" si="12"/>
        <v>2.34895E-2</v>
      </c>
      <c r="I394" s="19">
        <v>0.66669999999999996</v>
      </c>
      <c r="J394" s="19">
        <f t="shared" si="13"/>
        <v>-0.64321049999999991</v>
      </c>
    </row>
    <row r="395" spans="1:10" ht="21.6">
      <c r="A395" s="11" t="s">
        <v>1018</v>
      </c>
      <c r="B395" s="12" t="s">
        <v>1063</v>
      </c>
      <c r="C395" s="11" t="s">
        <v>1064</v>
      </c>
      <c r="D395" s="12" t="s">
        <v>1065</v>
      </c>
      <c r="E395" s="13">
        <v>20000</v>
      </c>
      <c r="F395" s="13">
        <v>0</v>
      </c>
      <c r="G395" s="14">
        <v>20000</v>
      </c>
      <c r="H395" s="18">
        <f t="shared" si="12"/>
        <v>0</v>
      </c>
      <c r="I395" s="19">
        <v>0.66669999999999996</v>
      </c>
      <c r="J395" s="19">
        <f t="shared" si="13"/>
        <v>-0.66669999999999996</v>
      </c>
    </row>
    <row r="396" spans="1:10" ht="21.6">
      <c r="A396" s="11" t="s">
        <v>1018</v>
      </c>
      <c r="B396" s="12" t="s">
        <v>1066</v>
      </c>
      <c r="C396" s="11" t="s">
        <v>1067</v>
      </c>
      <c r="D396" s="12" t="s">
        <v>1068</v>
      </c>
      <c r="E396" s="13">
        <v>15000</v>
      </c>
      <c r="F396" s="13">
        <v>0</v>
      </c>
      <c r="G396" s="14">
        <v>15000</v>
      </c>
      <c r="H396" s="18">
        <f t="shared" si="12"/>
        <v>0</v>
      </c>
      <c r="I396" s="19">
        <v>0.66669999999999996</v>
      </c>
      <c r="J396" s="19">
        <f t="shared" si="13"/>
        <v>-0.66669999999999996</v>
      </c>
    </row>
    <row r="397" spans="1:10" ht="21.6">
      <c r="A397" s="11" t="s">
        <v>1018</v>
      </c>
      <c r="B397" s="12" t="s">
        <v>1069</v>
      </c>
      <c r="C397" s="11" t="s">
        <v>1070</v>
      </c>
      <c r="D397" s="12" t="s">
        <v>1021</v>
      </c>
      <c r="E397" s="13">
        <v>440000</v>
      </c>
      <c r="F397" s="13">
        <v>0</v>
      </c>
      <c r="G397" s="14">
        <v>440000</v>
      </c>
      <c r="H397" s="18">
        <f t="shared" si="12"/>
        <v>0</v>
      </c>
      <c r="I397" s="19">
        <v>0.66669999999999996</v>
      </c>
      <c r="J397" s="19">
        <f t="shared" si="13"/>
        <v>-0.66669999999999996</v>
      </c>
    </row>
    <row r="398" spans="1:10" ht="21.6">
      <c r="A398" s="11" t="s">
        <v>1018</v>
      </c>
      <c r="B398" s="12" t="s">
        <v>1071</v>
      </c>
      <c r="C398" s="11" t="s">
        <v>1072</v>
      </c>
      <c r="D398" s="12" t="s">
        <v>1036</v>
      </c>
      <c r="E398" s="13">
        <v>10000</v>
      </c>
      <c r="F398" s="13">
        <v>0</v>
      </c>
      <c r="G398" s="14">
        <v>10000</v>
      </c>
      <c r="H398" s="18">
        <f t="shared" si="12"/>
        <v>0</v>
      </c>
      <c r="I398" s="19">
        <v>0.66669999999999996</v>
      </c>
      <c r="J398" s="19">
        <f t="shared" si="13"/>
        <v>-0.66669999999999996</v>
      </c>
    </row>
    <row r="399" spans="1:10" ht="21.6">
      <c r="A399" s="11" t="s">
        <v>1018</v>
      </c>
      <c r="B399" s="12" t="s">
        <v>1073</v>
      </c>
      <c r="C399" s="11" t="s">
        <v>1074</v>
      </c>
      <c r="D399" s="12" t="s">
        <v>1075</v>
      </c>
      <c r="E399" s="13">
        <v>10000</v>
      </c>
      <c r="F399" s="13">
        <v>0</v>
      </c>
      <c r="G399" s="14">
        <v>10000</v>
      </c>
      <c r="H399" s="18">
        <f t="shared" si="12"/>
        <v>0</v>
      </c>
      <c r="I399" s="19">
        <v>0.66669999999999996</v>
      </c>
      <c r="J399" s="19">
        <f t="shared" si="13"/>
        <v>-0.66669999999999996</v>
      </c>
    </row>
    <row r="400" spans="1:10" ht="21.6">
      <c r="A400" s="11" t="s">
        <v>1018</v>
      </c>
      <c r="B400" s="12" t="s">
        <v>1076</v>
      </c>
      <c r="C400" s="11" t="s">
        <v>1077</v>
      </c>
      <c r="D400" s="12" t="s">
        <v>1078</v>
      </c>
      <c r="E400" s="13">
        <v>10000</v>
      </c>
      <c r="F400" s="13">
        <v>0</v>
      </c>
      <c r="G400" s="14">
        <v>10000</v>
      </c>
      <c r="H400" s="18">
        <f t="shared" si="12"/>
        <v>0</v>
      </c>
      <c r="I400" s="19">
        <v>0.66669999999999996</v>
      </c>
      <c r="J400" s="19">
        <f t="shared" si="13"/>
        <v>-0.66669999999999996</v>
      </c>
    </row>
    <row r="401" spans="1:10" ht="21.6">
      <c r="A401" s="11" t="s">
        <v>1018</v>
      </c>
      <c r="B401" s="12" t="s">
        <v>1079</v>
      </c>
      <c r="C401" s="11" t="s">
        <v>1080</v>
      </c>
      <c r="D401" s="12" t="s">
        <v>1081</v>
      </c>
      <c r="E401" s="13">
        <v>10000</v>
      </c>
      <c r="F401" s="13">
        <v>0</v>
      </c>
      <c r="G401" s="14">
        <v>10000</v>
      </c>
      <c r="H401" s="18">
        <f t="shared" si="12"/>
        <v>0</v>
      </c>
      <c r="I401" s="19">
        <v>0.66669999999999996</v>
      </c>
      <c r="J401" s="19">
        <f t="shared" si="13"/>
        <v>-0.66669999999999996</v>
      </c>
    </row>
    <row r="402" spans="1:10" ht="21.6">
      <c r="A402" s="11" t="s">
        <v>1018</v>
      </c>
      <c r="B402" s="12" t="s">
        <v>1082</v>
      </c>
      <c r="C402" s="11" t="s">
        <v>1083</v>
      </c>
      <c r="D402" s="12" t="s">
        <v>1084</v>
      </c>
      <c r="E402" s="13">
        <v>10000</v>
      </c>
      <c r="F402" s="13">
        <v>0</v>
      </c>
      <c r="G402" s="14">
        <v>10000</v>
      </c>
      <c r="H402" s="18">
        <f t="shared" si="12"/>
        <v>0</v>
      </c>
      <c r="I402" s="19">
        <v>0.66669999999999996</v>
      </c>
      <c r="J402" s="19">
        <f t="shared" si="13"/>
        <v>-0.66669999999999996</v>
      </c>
    </row>
    <row r="403" spans="1:10" ht="21.6">
      <c r="A403" s="11" t="s">
        <v>1018</v>
      </c>
      <c r="B403" s="12" t="s">
        <v>1085</v>
      </c>
      <c r="C403" s="11" t="s">
        <v>1086</v>
      </c>
      <c r="D403" s="12" t="s">
        <v>1087</v>
      </c>
      <c r="E403" s="13">
        <v>10000</v>
      </c>
      <c r="F403" s="13">
        <v>0</v>
      </c>
      <c r="G403" s="14">
        <v>10000</v>
      </c>
      <c r="H403" s="18">
        <f t="shared" si="12"/>
        <v>0</v>
      </c>
      <c r="I403" s="19">
        <v>0.66669999999999996</v>
      </c>
      <c r="J403" s="19">
        <f t="shared" si="13"/>
        <v>-0.66669999999999996</v>
      </c>
    </row>
    <row r="404" spans="1:10" ht="21.6">
      <c r="A404" s="11" t="s">
        <v>1018</v>
      </c>
      <c r="B404" s="12" t="s">
        <v>1088</v>
      </c>
      <c r="C404" s="11" t="s">
        <v>1089</v>
      </c>
      <c r="D404" s="12" t="s">
        <v>1068</v>
      </c>
      <c r="E404" s="13">
        <v>10000</v>
      </c>
      <c r="F404" s="13">
        <v>1200</v>
      </c>
      <c r="G404" s="14">
        <v>8800</v>
      </c>
      <c r="H404" s="18">
        <f t="shared" si="12"/>
        <v>0.12</v>
      </c>
      <c r="I404" s="19">
        <v>0.66669999999999996</v>
      </c>
      <c r="J404" s="19">
        <f t="shared" si="13"/>
        <v>-0.54669999999999996</v>
      </c>
    </row>
    <row r="405" spans="1:10" ht="21.6">
      <c r="A405" s="11" t="s">
        <v>1018</v>
      </c>
      <c r="B405" s="12" t="s">
        <v>1090</v>
      </c>
      <c r="C405" s="11" t="s">
        <v>1091</v>
      </c>
      <c r="D405" s="12" t="s">
        <v>1092</v>
      </c>
      <c r="E405" s="13">
        <v>10000</v>
      </c>
      <c r="F405" s="13">
        <v>0</v>
      </c>
      <c r="G405" s="14">
        <v>10000</v>
      </c>
      <c r="H405" s="18">
        <f t="shared" si="12"/>
        <v>0</v>
      </c>
      <c r="I405" s="19">
        <v>0.66669999999999996</v>
      </c>
      <c r="J405" s="19">
        <f t="shared" si="13"/>
        <v>-0.66669999999999996</v>
      </c>
    </row>
    <row r="406" spans="1:10" ht="21.6">
      <c r="A406" s="11" t="s">
        <v>1018</v>
      </c>
      <c r="B406" s="12" t="s">
        <v>1093</v>
      </c>
      <c r="C406" s="11" t="s">
        <v>1094</v>
      </c>
      <c r="D406" s="12" t="s">
        <v>1039</v>
      </c>
      <c r="E406" s="13">
        <v>10000</v>
      </c>
      <c r="F406" s="13">
        <v>3503.49</v>
      </c>
      <c r="G406" s="14">
        <v>6496.51</v>
      </c>
      <c r="H406" s="18">
        <f t="shared" si="12"/>
        <v>0.35034899999999997</v>
      </c>
      <c r="I406" s="19">
        <v>0.66669999999999996</v>
      </c>
      <c r="J406" s="19">
        <f t="shared" si="13"/>
        <v>-0.31635099999999999</v>
      </c>
    </row>
    <row r="407" spans="1:10" ht="21.6">
      <c r="A407" s="11" t="s">
        <v>1018</v>
      </c>
      <c r="B407" s="12" t="s">
        <v>1095</v>
      </c>
      <c r="C407" s="11" t="s">
        <v>1096</v>
      </c>
      <c r="D407" s="12" t="s">
        <v>1097</v>
      </c>
      <c r="E407" s="13">
        <v>20000</v>
      </c>
      <c r="F407" s="13">
        <v>5757</v>
      </c>
      <c r="G407" s="14">
        <v>14243</v>
      </c>
      <c r="H407" s="18">
        <f t="shared" si="12"/>
        <v>0.28784999999999999</v>
      </c>
      <c r="I407" s="19">
        <v>0.66669999999999996</v>
      </c>
      <c r="J407" s="19">
        <f t="shared" si="13"/>
        <v>-0.37884999999999996</v>
      </c>
    </row>
    <row r="408" spans="1:10" ht="21.6">
      <c r="A408" s="11" t="s">
        <v>1018</v>
      </c>
      <c r="B408" s="12" t="s">
        <v>1098</v>
      </c>
      <c r="C408" s="11" t="s">
        <v>1099</v>
      </c>
      <c r="D408" s="12" t="s">
        <v>1100</v>
      </c>
      <c r="E408" s="13">
        <v>150000</v>
      </c>
      <c r="F408" s="13">
        <v>0</v>
      </c>
      <c r="G408" s="14">
        <v>150000</v>
      </c>
      <c r="H408" s="18">
        <f t="shared" si="12"/>
        <v>0</v>
      </c>
      <c r="I408" s="19">
        <v>0.66669999999999996</v>
      </c>
      <c r="J408" s="19">
        <f t="shared" si="13"/>
        <v>-0.66669999999999996</v>
      </c>
    </row>
    <row r="409" spans="1:10" ht="21.6">
      <c r="A409" s="11" t="s">
        <v>1018</v>
      </c>
      <c r="B409" s="12" t="s">
        <v>1101</v>
      </c>
      <c r="C409" s="11" t="s">
        <v>1102</v>
      </c>
      <c r="D409" s="12" t="s">
        <v>1103</v>
      </c>
      <c r="E409" s="13">
        <v>25000</v>
      </c>
      <c r="F409" s="13">
        <v>0</v>
      </c>
      <c r="G409" s="14">
        <v>25000</v>
      </c>
      <c r="H409" s="18">
        <f t="shared" si="12"/>
        <v>0</v>
      </c>
      <c r="I409" s="19">
        <v>0.66669999999999996</v>
      </c>
      <c r="J409" s="19">
        <f t="shared" si="13"/>
        <v>-0.66669999999999996</v>
      </c>
    </row>
    <row r="410" spans="1:10" ht="21.6">
      <c r="A410" s="11" t="s">
        <v>1018</v>
      </c>
      <c r="B410" s="12" t="s">
        <v>1104</v>
      </c>
      <c r="C410" s="11" t="s">
        <v>1105</v>
      </c>
      <c r="D410" s="12" t="s">
        <v>1106</v>
      </c>
      <c r="E410" s="13">
        <v>100000</v>
      </c>
      <c r="F410" s="13">
        <v>0</v>
      </c>
      <c r="G410" s="14">
        <v>100000</v>
      </c>
      <c r="H410" s="18">
        <f t="shared" si="12"/>
        <v>0</v>
      </c>
      <c r="I410" s="19">
        <v>0.66669999999999996</v>
      </c>
      <c r="J410" s="19">
        <f t="shared" si="13"/>
        <v>-0.66669999999999996</v>
      </c>
    </row>
    <row r="411" spans="1:10" ht="21.6">
      <c r="A411" s="11" t="s">
        <v>1018</v>
      </c>
      <c r="B411" s="12" t="s">
        <v>1107</v>
      </c>
      <c r="C411" s="11" t="s">
        <v>1108</v>
      </c>
      <c r="D411" s="12" t="s">
        <v>1097</v>
      </c>
      <c r="E411" s="13">
        <v>4356000</v>
      </c>
      <c r="F411" s="13">
        <v>1306800</v>
      </c>
      <c r="G411" s="14">
        <v>3049200</v>
      </c>
      <c r="H411" s="18">
        <f t="shared" si="12"/>
        <v>0.3</v>
      </c>
      <c r="I411" s="19">
        <v>0.66669999999999996</v>
      </c>
      <c r="J411" s="19">
        <f t="shared" si="13"/>
        <v>-0.36669999999999997</v>
      </c>
    </row>
    <row r="412" spans="1:10" ht="21.6">
      <c r="A412" s="11" t="s">
        <v>1018</v>
      </c>
      <c r="B412" s="12" t="s">
        <v>1109</v>
      </c>
      <c r="C412" s="11" t="s">
        <v>1110</v>
      </c>
      <c r="D412" s="12" t="s">
        <v>1097</v>
      </c>
      <c r="E412" s="13">
        <v>4780000</v>
      </c>
      <c r="F412" s="13">
        <v>1434000</v>
      </c>
      <c r="G412" s="14">
        <v>3346000</v>
      </c>
      <c r="H412" s="18">
        <f t="shared" si="12"/>
        <v>0.3</v>
      </c>
      <c r="I412" s="19">
        <v>0.66669999999999996</v>
      </c>
      <c r="J412" s="19">
        <f t="shared" si="13"/>
        <v>-0.36669999999999997</v>
      </c>
    </row>
    <row r="413" spans="1:10" ht="32.4">
      <c r="A413" s="20" t="s">
        <v>1111</v>
      </c>
      <c r="B413" s="12"/>
      <c r="C413" s="11"/>
      <c r="D413" s="12"/>
      <c r="E413" s="13">
        <f>SUBTOTAL(9,E380:E412)</f>
        <v>13087000</v>
      </c>
      <c r="F413" s="13">
        <f>SUBTOTAL(9,F380:F412)</f>
        <v>3697447.88</v>
      </c>
      <c r="G413" s="14">
        <f>SUBTOTAL(9,G380:G412)</f>
        <v>9389552.120000001</v>
      </c>
      <c r="H413" s="18">
        <f>F413/E413</f>
        <v>0.28252830136776952</v>
      </c>
      <c r="I413" s="19">
        <v>0.66669999999999996</v>
      </c>
      <c r="J413" s="19">
        <f>H413-I413</f>
        <v>-0.38417169863223044</v>
      </c>
    </row>
    <row r="414" spans="1:10" ht="21.6">
      <c r="A414" s="11" t="s">
        <v>1112</v>
      </c>
      <c r="B414" s="12" t="s">
        <v>1113</v>
      </c>
      <c r="C414" s="11" t="s">
        <v>1114</v>
      </c>
      <c r="D414" s="12" t="s">
        <v>1115</v>
      </c>
      <c r="E414" s="13">
        <v>5000</v>
      </c>
      <c r="F414" s="13">
        <v>0</v>
      </c>
      <c r="G414" s="14">
        <v>5000</v>
      </c>
      <c r="H414" s="18">
        <f t="shared" si="12"/>
        <v>0</v>
      </c>
      <c r="I414" s="19">
        <v>0.66669999999999996</v>
      </c>
      <c r="J414" s="19">
        <f t="shared" si="13"/>
        <v>-0.66669999999999996</v>
      </c>
    </row>
    <row r="415" spans="1:10" ht="21.6">
      <c r="A415" s="11" t="s">
        <v>1112</v>
      </c>
      <c r="B415" s="12" t="s">
        <v>1116</v>
      </c>
      <c r="C415" s="11" t="s">
        <v>1117</v>
      </c>
      <c r="D415" s="12" t="s">
        <v>1118</v>
      </c>
      <c r="E415" s="13">
        <v>3000</v>
      </c>
      <c r="F415" s="13">
        <v>0</v>
      </c>
      <c r="G415" s="14">
        <v>3000</v>
      </c>
      <c r="H415" s="18">
        <f t="shared" si="12"/>
        <v>0</v>
      </c>
      <c r="I415" s="19">
        <v>0.66669999999999996</v>
      </c>
      <c r="J415" s="19">
        <f t="shared" si="13"/>
        <v>-0.66669999999999996</v>
      </c>
    </row>
    <row r="416" spans="1:10" ht="21.6">
      <c r="A416" s="11" t="s">
        <v>1112</v>
      </c>
      <c r="B416" s="12" t="s">
        <v>1119</v>
      </c>
      <c r="C416" s="11" t="s">
        <v>1120</v>
      </c>
      <c r="D416" s="12" t="s">
        <v>1121</v>
      </c>
      <c r="E416" s="13">
        <v>3000</v>
      </c>
      <c r="F416" s="13">
        <v>0</v>
      </c>
      <c r="G416" s="14">
        <v>3000</v>
      </c>
      <c r="H416" s="18">
        <f t="shared" si="12"/>
        <v>0</v>
      </c>
      <c r="I416" s="19">
        <v>0.66669999999999996</v>
      </c>
      <c r="J416" s="19">
        <f t="shared" si="13"/>
        <v>-0.66669999999999996</v>
      </c>
    </row>
    <row r="417" spans="1:10" ht="21.6">
      <c r="A417" s="11" t="s">
        <v>1112</v>
      </c>
      <c r="B417" s="12" t="s">
        <v>1122</v>
      </c>
      <c r="C417" s="11" t="s">
        <v>1123</v>
      </c>
      <c r="D417" s="12" t="s">
        <v>1124</v>
      </c>
      <c r="E417" s="13">
        <v>300000</v>
      </c>
      <c r="F417" s="13">
        <v>7162</v>
      </c>
      <c r="G417" s="14">
        <v>292838</v>
      </c>
      <c r="H417" s="18">
        <f t="shared" si="12"/>
        <v>2.3873333333333333E-2</v>
      </c>
      <c r="I417" s="19">
        <v>0.66669999999999996</v>
      </c>
      <c r="J417" s="19">
        <f t="shared" si="13"/>
        <v>-0.64282666666666666</v>
      </c>
    </row>
    <row r="418" spans="1:10" ht="21.6">
      <c r="A418" s="11" t="s">
        <v>1112</v>
      </c>
      <c r="B418" s="12" t="s">
        <v>1125</v>
      </c>
      <c r="C418" s="11" t="s">
        <v>1126</v>
      </c>
      <c r="D418" s="12" t="s">
        <v>1127</v>
      </c>
      <c r="E418" s="13">
        <v>2000</v>
      </c>
      <c r="F418" s="13">
        <v>0</v>
      </c>
      <c r="G418" s="14">
        <v>2000</v>
      </c>
      <c r="H418" s="18">
        <f t="shared" si="12"/>
        <v>0</v>
      </c>
      <c r="I418" s="19">
        <v>0.66669999999999996</v>
      </c>
      <c r="J418" s="19">
        <f t="shared" si="13"/>
        <v>-0.66669999999999996</v>
      </c>
    </row>
    <row r="419" spans="1:10" ht="21.6">
      <c r="A419" s="11" t="s">
        <v>1112</v>
      </c>
      <c r="B419" s="12" t="s">
        <v>1128</v>
      </c>
      <c r="C419" s="11" t="s">
        <v>1129</v>
      </c>
      <c r="D419" s="12" t="s">
        <v>1130</v>
      </c>
      <c r="E419" s="13">
        <v>8000</v>
      </c>
      <c r="F419" s="13">
        <v>0</v>
      </c>
      <c r="G419" s="14">
        <v>8000</v>
      </c>
      <c r="H419" s="18">
        <f t="shared" si="12"/>
        <v>0</v>
      </c>
      <c r="I419" s="19">
        <v>0.66669999999999996</v>
      </c>
      <c r="J419" s="19">
        <f t="shared" si="13"/>
        <v>-0.66669999999999996</v>
      </c>
    </row>
    <row r="420" spans="1:10" ht="21.6">
      <c r="A420" s="11" t="s">
        <v>1112</v>
      </c>
      <c r="B420" s="12" t="s">
        <v>1131</v>
      </c>
      <c r="C420" s="11" t="s">
        <v>1132</v>
      </c>
      <c r="D420" s="12" t="s">
        <v>1133</v>
      </c>
      <c r="E420" s="13">
        <v>15000</v>
      </c>
      <c r="F420" s="13">
        <v>0</v>
      </c>
      <c r="G420" s="14">
        <v>15000</v>
      </c>
      <c r="H420" s="18">
        <f t="shared" si="12"/>
        <v>0</v>
      </c>
      <c r="I420" s="19">
        <v>0.66669999999999996</v>
      </c>
      <c r="J420" s="19">
        <f t="shared" si="13"/>
        <v>-0.66669999999999996</v>
      </c>
    </row>
    <row r="421" spans="1:10" ht="21.6">
      <c r="A421" s="11" t="s">
        <v>1112</v>
      </c>
      <c r="B421" s="12" t="s">
        <v>1134</v>
      </c>
      <c r="C421" s="11" t="s">
        <v>1135</v>
      </c>
      <c r="D421" s="12" t="s">
        <v>1124</v>
      </c>
      <c r="E421" s="13">
        <v>30000</v>
      </c>
      <c r="F421" s="13">
        <v>0</v>
      </c>
      <c r="G421" s="14">
        <v>30000</v>
      </c>
      <c r="H421" s="18">
        <f t="shared" si="12"/>
        <v>0</v>
      </c>
      <c r="I421" s="19">
        <v>0.66669999999999996</v>
      </c>
      <c r="J421" s="19">
        <f t="shared" si="13"/>
        <v>-0.66669999999999996</v>
      </c>
    </row>
    <row r="422" spans="1:10" ht="21.6">
      <c r="A422" s="11" t="s">
        <v>1112</v>
      </c>
      <c r="B422" s="12" t="s">
        <v>1136</v>
      </c>
      <c r="C422" s="11" t="s">
        <v>1137</v>
      </c>
      <c r="D422" s="12" t="s">
        <v>1138</v>
      </c>
      <c r="E422" s="13">
        <v>10000</v>
      </c>
      <c r="F422" s="13">
        <v>0</v>
      </c>
      <c r="G422" s="14">
        <v>10000</v>
      </c>
      <c r="H422" s="18">
        <f t="shared" si="12"/>
        <v>0</v>
      </c>
      <c r="I422" s="19">
        <v>0.66669999999999996</v>
      </c>
      <c r="J422" s="19">
        <f t="shared" si="13"/>
        <v>-0.66669999999999996</v>
      </c>
    </row>
    <row r="423" spans="1:10" ht="21.6">
      <c r="A423" s="11" t="s">
        <v>1112</v>
      </c>
      <c r="B423" s="12" t="s">
        <v>1139</v>
      </c>
      <c r="C423" s="11" t="s">
        <v>1140</v>
      </c>
      <c r="D423" s="12" t="s">
        <v>1141</v>
      </c>
      <c r="E423" s="13">
        <v>10000</v>
      </c>
      <c r="F423" s="13">
        <v>2796.57</v>
      </c>
      <c r="G423" s="14">
        <v>7203.43</v>
      </c>
      <c r="H423" s="18">
        <f t="shared" si="12"/>
        <v>0.27965699999999999</v>
      </c>
      <c r="I423" s="19">
        <v>0.66669999999999996</v>
      </c>
      <c r="J423" s="19">
        <f t="shared" si="13"/>
        <v>-0.38704299999999997</v>
      </c>
    </row>
    <row r="424" spans="1:10" ht="21.6">
      <c r="A424" s="20" t="s">
        <v>1142</v>
      </c>
      <c r="B424" s="12"/>
      <c r="C424" s="11"/>
      <c r="D424" s="12"/>
      <c r="E424" s="13">
        <f>SUBTOTAL(9,E414:E423)</f>
        <v>386000</v>
      </c>
      <c r="F424" s="13">
        <f>SUBTOTAL(9,F414:F423)</f>
        <v>9958.57</v>
      </c>
      <c r="G424" s="14">
        <f>SUBTOTAL(9,G414:G423)</f>
        <v>376041.43</v>
      </c>
      <c r="H424" s="18">
        <f>F424/E424</f>
        <v>2.5799404145077719E-2</v>
      </c>
      <c r="I424" s="19">
        <v>0.66669999999999996</v>
      </c>
      <c r="J424" s="19">
        <f>H424-I424</f>
        <v>-0.64090059585492221</v>
      </c>
    </row>
    <row r="425" spans="1:10" ht="21.6">
      <c r="A425" s="11" t="s">
        <v>1143</v>
      </c>
      <c r="B425" s="12" t="s">
        <v>1144</v>
      </c>
      <c r="C425" s="11" t="s">
        <v>1145</v>
      </c>
      <c r="D425" s="12" t="s">
        <v>1146</v>
      </c>
      <c r="E425" s="13">
        <v>10000000</v>
      </c>
      <c r="F425" s="13">
        <v>2734116.79</v>
      </c>
      <c r="G425" s="14">
        <v>7265883.21</v>
      </c>
      <c r="H425" s="18">
        <f t="shared" si="12"/>
        <v>0.27341167900000002</v>
      </c>
      <c r="I425" s="19">
        <v>0.66669999999999996</v>
      </c>
      <c r="J425" s="19">
        <f t="shared" si="13"/>
        <v>-0.39328832099999994</v>
      </c>
    </row>
    <row r="426" spans="1:10" ht="21.6">
      <c r="A426" s="11" t="s">
        <v>1143</v>
      </c>
      <c r="B426" s="12" t="s">
        <v>1147</v>
      </c>
      <c r="C426" s="11" t="s">
        <v>1148</v>
      </c>
      <c r="D426" s="12" t="s">
        <v>1149</v>
      </c>
      <c r="E426" s="13">
        <v>8000</v>
      </c>
      <c r="F426" s="13">
        <v>0</v>
      </c>
      <c r="G426" s="14">
        <v>8000</v>
      </c>
      <c r="H426" s="18">
        <f t="shared" si="12"/>
        <v>0</v>
      </c>
      <c r="I426" s="19">
        <v>0.66669999999999996</v>
      </c>
      <c r="J426" s="19">
        <f t="shared" si="13"/>
        <v>-0.66669999999999996</v>
      </c>
    </row>
    <row r="427" spans="1:10">
      <c r="A427" s="20" t="s">
        <v>1150</v>
      </c>
      <c r="B427" s="12"/>
      <c r="C427" s="11"/>
      <c r="D427" s="12"/>
      <c r="E427" s="13">
        <f>SUBTOTAL(9,E425:E426)</f>
        <v>10008000</v>
      </c>
      <c r="F427" s="13">
        <f>SUBTOTAL(9,F425:F426)</f>
        <v>2734116.79</v>
      </c>
      <c r="G427" s="14">
        <f>SUBTOTAL(9,G425:G426)</f>
        <v>7273883.21</v>
      </c>
      <c r="H427" s="18">
        <f>F427/E427</f>
        <v>0.27319312450039968</v>
      </c>
      <c r="I427" s="19">
        <v>0.66669999999999996</v>
      </c>
      <c r="J427" s="19">
        <f>H427-I427</f>
        <v>-0.39350687549960028</v>
      </c>
    </row>
    <row r="428" spans="1:10" ht="21.6">
      <c r="A428" s="11" t="s">
        <v>1151</v>
      </c>
      <c r="B428" s="12" t="s">
        <v>1152</v>
      </c>
      <c r="C428" s="11" t="s">
        <v>1153</v>
      </c>
      <c r="D428" s="12" t="s">
        <v>1154</v>
      </c>
      <c r="E428" s="13">
        <v>200000</v>
      </c>
      <c r="F428" s="13">
        <v>95894.6</v>
      </c>
      <c r="G428" s="14">
        <v>104105.4</v>
      </c>
      <c r="H428" s="18">
        <f t="shared" si="12"/>
        <v>0.47947300000000004</v>
      </c>
      <c r="I428" s="19">
        <v>0.66669999999999996</v>
      </c>
      <c r="J428" s="19">
        <f t="shared" si="13"/>
        <v>-0.18722699999999992</v>
      </c>
    </row>
    <row r="429" spans="1:10" ht="21.6">
      <c r="A429" s="11" t="s">
        <v>1151</v>
      </c>
      <c r="B429" s="12" t="s">
        <v>1155</v>
      </c>
      <c r="C429" s="11" t="s">
        <v>1156</v>
      </c>
      <c r="D429" s="12" t="s">
        <v>1154</v>
      </c>
      <c r="E429" s="13">
        <v>4000000</v>
      </c>
      <c r="F429" s="13">
        <v>0</v>
      </c>
      <c r="G429" s="14">
        <v>4000000</v>
      </c>
      <c r="H429" s="18">
        <f t="shared" si="12"/>
        <v>0</v>
      </c>
      <c r="I429" s="19">
        <v>0.66669999999999996</v>
      </c>
      <c r="J429" s="19">
        <f t="shared" si="13"/>
        <v>-0.66669999999999996</v>
      </c>
    </row>
    <row r="430" spans="1:10" ht="21.6">
      <c r="A430" s="11" t="s">
        <v>1151</v>
      </c>
      <c r="B430" s="12" t="s">
        <v>1157</v>
      </c>
      <c r="C430" s="11" t="s">
        <v>1158</v>
      </c>
      <c r="D430" s="12" t="s">
        <v>1154</v>
      </c>
      <c r="E430" s="13">
        <v>750000</v>
      </c>
      <c r="F430" s="13">
        <v>0</v>
      </c>
      <c r="G430" s="14">
        <v>750000</v>
      </c>
      <c r="H430" s="18">
        <f t="shared" si="12"/>
        <v>0</v>
      </c>
      <c r="I430" s="19">
        <v>0.66669999999999996</v>
      </c>
      <c r="J430" s="19">
        <f t="shared" si="13"/>
        <v>-0.66669999999999996</v>
      </c>
    </row>
    <row r="431" spans="1:10" ht="21.6">
      <c r="A431" s="11" t="s">
        <v>1151</v>
      </c>
      <c r="B431" s="12" t="s">
        <v>1159</v>
      </c>
      <c r="C431" s="11" t="s">
        <v>1160</v>
      </c>
      <c r="D431" s="12" t="s">
        <v>1161</v>
      </c>
      <c r="E431" s="13">
        <v>100000</v>
      </c>
      <c r="F431" s="13">
        <v>35128.04</v>
      </c>
      <c r="G431" s="14">
        <v>64871.96</v>
      </c>
      <c r="H431" s="18">
        <f t="shared" si="12"/>
        <v>0.35128039999999999</v>
      </c>
      <c r="I431" s="19">
        <v>0.66669999999999996</v>
      </c>
      <c r="J431" s="19">
        <f t="shared" si="13"/>
        <v>-0.31541959999999997</v>
      </c>
    </row>
    <row r="432" spans="1:10" ht="32.4">
      <c r="A432" s="20" t="s">
        <v>1162</v>
      </c>
      <c r="B432" s="12"/>
      <c r="C432" s="11"/>
      <c r="D432" s="12"/>
      <c r="E432" s="13">
        <f>SUBTOTAL(9,E428:E431)</f>
        <v>5050000</v>
      </c>
      <c r="F432" s="13">
        <f>SUBTOTAL(9,F428:F431)</f>
        <v>131022.64000000001</v>
      </c>
      <c r="G432" s="14">
        <f>SUBTOTAL(9,G428:G431)</f>
        <v>4918977.3600000003</v>
      </c>
      <c r="H432" s="18">
        <f>F432/E432</f>
        <v>2.5945077227722775E-2</v>
      </c>
      <c r="I432" s="19">
        <v>0.66669999999999996</v>
      </c>
      <c r="J432" s="19">
        <f>H432-I432</f>
        <v>-0.64075492277227719</v>
      </c>
    </row>
    <row r="433" spans="1:10" ht="21.6">
      <c r="A433" s="11" t="s">
        <v>1163</v>
      </c>
      <c r="B433" s="12" t="s">
        <v>1164</v>
      </c>
      <c r="C433" s="11" t="s">
        <v>1165</v>
      </c>
      <c r="D433" s="12" t="s">
        <v>1166</v>
      </c>
      <c r="E433" s="13">
        <v>5000</v>
      </c>
      <c r="F433" s="13">
        <v>0</v>
      </c>
      <c r="G433" s="14">
        <v>5000</v>
      </c>
      <c r="H433" s="18">
        <f t="shared" si="12"/>
        <v>0</v>
      </c>
      <c r="I433" s="19">
        <v>0.66669999999999996</v>
      </c>
      <c r="J433" s="19">
        <f t="shared" si="13"/>
        <v>-0.66669999999999996</v>
      </c>
    </row>
    <row r="434" spans="1:10" ht="21.6">
      <c r="A434" s="11" t="s">
        <v>1163</v>
      </c>
      <c r="B434" s="12" t="s">
        <v>1167</v>
      </c>
      <c r="C434" s="11" t="s">
        <v>1168</v>
      </c>
      <c r="D434" s="12" t="s">
        <v>1169</v>
      </c>
      <c r="E434" s="13">
        <v>5000</v>
      </c>
      <c r="F434" s="13">
        <v>0</v>
      </c>
      <c r="G434" s="14">
        <v>5000</v>
      </c>
      <c r="H434" s="18">
        <f t="shared" si="12"/>
        <v>0</v>
      </c>
      <c r="I434" s="19">
        <v>0.66669999999999996</v>
      </c>
      <c r="J434" s="19">
        <f t="shared" si="13"/>
        <v>-0.66669999999999996</v>
      </c>
    </row>
    <row r="435" spans="1:10" ht="21.6">
      <c r="A435" s="11" t="s">
        <v>1163</v>
      </c>
      <c r="B435" s="12" t="s">
        <v>1170</v>
      </c>
      <c r="C435" s="11" t="s">
        <v>1171</v>
      </c>
      <c r="D435" s="12" t="s">
        <v>1172</v>
      </c>
      <c r="E435" s="13">
        <v>3000</v>
      </c>
      <c r="F435" s="13">
        <v>0</v>
      </c>
      <c r="G435" s="14">
        <v>3000</v>
      </c>
      <c r="H435" s="18">
        <f t="shared" si="12"/>
        <v>0</v>
      </c>
      <c r="I435" s="19">
        <v>0.66669999999999996</v>
      </c>
      <c r="J435" s="19">
        <f t="shared" si="13"/>
        <v>-0.66669999999999996</v>
      </c>
    </row>
    <row r="436" spans="1:10" ht="21.6">
      <c r="A436" s="11" t="s">
        <v>1163</v>
      </c>
      <c r="B436" s="12" t="s">
        <v>1173</v>
      </c>
      <c r="C436" s="11" t="s">
        <v>1174</v>
      </c>
      <c r="D436" s="12" t="s">
        <v>1175</v>
      </c>
      <c r="E436" s="13">
        <v>3000</v>
      </c>
      <c r="F436" s="13">
        <v>1421.67</v>
      </c>
      <c r="G436" s="14">
        <v>1578.33</v>
      </c>
      <c r="H436" s="18">
        <f t="shared" si="12"/>
        <v>0.47389000000000003</v>
      </c>
      <c r="I436" s="19">
        <v>0.66669999999999996</v>
      </c>
      <c r="J436" s="19">
        <f t="shared" si="13"/>
        <v>-0.19280999999999993</v>
      </c>
    </row>
    <row r="437" spans="1:10" ht="32.4">
      <c r="A437" s="20" t="s">
        <v>1176</v>
      </c>
      <c r="B437" s="12"/>
      <c r="C437" s="11"/>
      <c r="D437" s="12"/>
      <c r="E437" s="13">
        <f>SUBTOTAL(9,E433:E436)</f>
        <v>16000</v>
      </c>
      <c r="F437" s="13">
        <f>SUBTOTAL(9,F433:F436)</f>
        <v>1421.67</v>
      </c>
      <c r="G437" s="14">
        <f>SUBTOTAL(9,G433:G436)</f>
        <v>14578.33</v>
      </c>
      <c r="H437" s="18">
        <f>F437/E437</f>
        <v>8.8854374999999999E-2</v>
      </c>
      <c r="I437" s="19">
        <v>0.66669999999999996</v>
      </c>
      <c r="J437" s="19">
        <f>H437-I437</f>
        <v>-0.57784562499999992</v>
      </c>
    </row>
    <row r="438" spans="1:10" ht="21.6">
      <c r="A438" s="11" t="s">
        <v>1177</v>
      </c>
      <c r="B438" s="12" t="s">
        <v>1178</v>
      </c>
      <c r="C438" s="11" t="s">
        <v>1179</v>
      </c>
      <c r="D438" s="12" t="s">
        <v>1180</v>
      </c>
      <c r="E438" s="13">
        <v>280250.89</v>
      </c>
      <c r="F438" s="13">
        <v>91834.72</v>
      </c>
      <c r="G438" s="14">
        <v>188416.17</v>
      </c>
      <c r="H438" s="18">
        <f t="shared" si="12"/>
        <v>0.32768752313328958</v>
      </c>
      <c r="I438" s="19">
        <v>0.66669999999999996</v>
      </c>
      <c r="J438" s="19">
        <f t="shared" si="13"/>
        <v>-0.33901247686671038</v>
      </c>
    </row>
    <row r="439" spans="1:10" ht="21.6">
      <c r="A439" s="11" t="s">
        <v>1177</v>
      </c>
      <c r="B439" s="12" t="s">
        <v>1181</v>
      </c>
      <c r="C439" s="11" t="s">
        <v>1182</v>
      </c>
      <c r="D439" s="12" t="s">
        <v>1183</v>
      </c>
      <c r="E439" s="13">
        <v>110000</v>
      </c>
      <c r="F439" s="13">
        <v>19999</v>
      </c>
      <c r="G439" s="14">
        <v>90001</v>
      </c>
      <c r="H439" s="18">
        <f t="shared" si="12"/>
        <v>0.18180909090909092</v>
      </c>
      <c r="I439" s="19">
        <v>0.66669999999999996</v>
      </c>
      <c r="J439" s="19">
        <f t="shared" si="13"/>
        <v>-0.48489090909090904</v>
      </c>
    </row>
    <row r="440" spans="1:10" ht="21.6">
      <c r="A440" s="11" t="s">
        <v>1177</v>
      </c>
      <c r="B440" s="12" t="s">
        <v>1184</v>
      </c>
      <c r="C440" s="11" t="s">
        <v>1185</v>
      </c>
      <c r="D440" s="12" t="s">
        <v>1186</v>
      </c>
      <c r="E440" s="13">
        <v>10000</v>
      </c>
      <c r="F440" s="13">
        <v>0</v>
      </c>
      <c r="G440" s="14">
        <v>10000</v>
      </c>
      <c r="H440" s="18">
        <f t="shared" si="12"/>
        <v>0</v>
      </c>
      <c r="I440" s="19">
        <v>0.66669999999999996</v>
      </c>
      <c r="J440" s="19">
        <f t="shared" si="13"/>
        <v>-0.66669999999999996</v>
      </c>
    </row>
    <row r="441" spans="1:10" ht="21.6">
      <c r="A441" s="11" t="s">
        <v>1177</v>
      </c>
      <c r="B441" s="12" t="s">
        <v>1187</v>
      </c>
      <c r="C441" s="11" t="s">
        <v>1188</v>
      </c>
      <c r="D441" s="12" t="s">
        <v>1189</v>
      </c>
      <c r="E441" s="13">
        <v>5000</v>
      </c>
      <c r="F441" s="13">
        <v>0</v>
      </c>
      <c r="G441" s="14">
        <v>5000</v>
      </c>
      <c r="H441" s="18">
        <f t="shared" si="12"/>
        <v>0</v>
      </c>
      <c r="I441" s="19">
        <v>0.66669999999999996</v>
      </c>
      <c r="J441" s="19">
        <f t="shared" si="13"/>
        <v>-0.66669999999999996</v>
      </c>
    </row>
    <row r="442" spans="1:10" ht="21.6">
      <c r="A442" s="11" t="s">
        <v>1177</v>
      </c>
      <c r="B442" s="12" t="s">
        <v>1190</v>
      </c>
      <c r="C442" s="11" t="s">
        <v>1191</v>
      </c>
      <c r="D442" s="12" t="s">
        <v>1192</v>
      </c>
      <c r="E442" s="13">
        <v>3000</v>
      </c>
      <c r="F442" s="13">
        <v>0</v>
      </c>
      <c r="G442" s="14">
        <v>3000</v>
      </c>
      <c r="H442" s="18">
        <f t="shared" si="12"/>
        <v>0</v>
      </c>
      <c r="I442" s="19">
        <v>0.66669999999999996</v>
      </c>
      <c r="J442" s="19">
        <f t="shared" si="13"/>
        <v>-0.66669999999999996</v>
      </c>
    </row>
    <row r="443" spans="1:10" ht="21.6">
      <c r="A443" s="11" t="s">
        <v>1177</v>
      </c>
      <c r="B443" s="12" t="s">
        <v>1193</v>
      </c>
      <c r="C443" s="11" t="s">
        <v>1194</v>
      </c>
      <c r="D443" s="12" t="s">
        <v>1183</v>
      </c>
      <c r="E443" s="13">
        <v>300000</v>
      </c>
      <c r="F443" s="13">
        <v>9800</v>
      </c>
      <c r="G443" s="14">
        <v>290200</v>
      </c>
      <c r="H443" s="18">
        <f t="shared" si="12"/>
        <v>3.2666666666666663E-2</v>
      </c>
      <c r="I443" s="19">
        <v>0.66669999999999996</v>
      </c>
      <c r="J443" s="19">
        <f t="shared" si="13"/>
        <v>-0.63403333333333334</v>
      </c>
    </row>
    <row r="444" spans="1:10" ht="21.6">
      <c r="A444" s="11" t="s">
        <v>1177</v>
      </c>
      <c r="B444" s="12" t="s">
        <v>1195</v>
      </c>
      <c r="C444" s="11" t="s">
        <v>1196</v>
      </c>
      <c r="D444" s="12" t="s">
        <v>1197</v>
      </c>
      <c r="E444" s="13">
        <v>90000</v>
      </c>
      <c r="F444" s="13">
        <v>13258</v>
      </c>
      <c r="G444" s="14">
        <v>76742</v>
      </c>
      <c r="H444" s="18">
        <f t="shared" si="12"/>
        <v>0.14731111111111111</v>
      </c>
      <c r="I444" s="19">
        <v>0.66669999999999996</v>
      </c>
      <c r="J444" s="19">
        <f t="shared" si="13"/>
        <v>-0.5193888888888889</v>
      </c>
    </row>
    <row r="445" spans="1:10" ht="21.6">
      <c r="A445" s="11" t="s">
        <v>1177</v>
      </c>
      <c r="B445" s="12" t="s">
        <v>1198</v>
      </c>
      <c r="C445" s="11" t="s">
        <v>1199</v>
      </c>
      <c r="D445" s="12" t="s">
        <v>1200</v>
      </c>
      <c r="E445" s="13">
        <v>10000</v>
      </c>
      <c r="F445" s="13">
        <v>460</v>
      </c>
      <c r="G445" s="14">
        <v>9540</v>
      </c>
      <c r="H445" s="18">
        <f t="shared" si="12"/>
        <v>4.5999999999999999E-2</v>
      </c>
      <c r="I445" s="19">
        <v>0.66669999999999996</v>
      </c>
      <c r="J445" s="19">
        <f t="shared" si="13"/>
        <v>-0.62069999999999992</v>
      </c>
    </row>
    <row r="446" spans="1:10" ht="21.6">
      <c r="A446" s="11" t="s">
        <v>1177</v>
      </c>
      <c r="B446" s="12" t="s">
        <v>1201</v>
      </c>
      <c r="C446" s="11" t="s">
        <v>1202</v>
      </c>
      <c r="D446" s="12" t="s">
        <v>1186</v>
      </c>
      <c r="E446" s="13">
        <v>10000</v>
      </c>
      <c r="F446" s="13">
        <v>0</v>
      </c>
      <c r="G446" s="14">
        <v>10000</v>
      </c>
      <c r="H446" s="18">
        <f t="shared" si="12"/>
        <v>0</v>
      </c>
      <c r="I446" s="19">
        <v>0.66669999999999996</v>
      </c>
      <c r="J446" s="19">
        <f t="shared" si="13"/>
        <v>-0.66669999999999996</v>
      </c>
    </row>
    <row r="447" spans="1:10" ht="21.6">
      <c r="A447" s="11" t="s">
        <v>1177</v>
      </c>
      <c r="B447" s="12" t="s">
        <v>1203</v>
      </c>
      <c r="C447" s="11" t="s">
        <v>1204</v>
      </c>
      <c r="D447" s="12" t="s">
        <v>1183</v>
      </c>
      <c r="E447" s="13">
        <v>200000</v>
      </c>
      <c r="F447" s="13">
        <v>0</v>
      </c>
      <c r="G447" s="14">
        <v>200000</v>
      </c>
      <c r="H447" s="18">
        <f t="shared" si="12"/>
        <v>0</v>
      </c>
      <c r="I447" s="19">
        <v>0.66669999999999996</v>
      </c>
      <c r="J447" s="19">
        <f t="shared" si="13"/>
        <v>-0.66669999999999996</v>
      </c>
    </row>
    <row r="448" spans="1:10" ht="21.6">
      <c r="A448" s="11" t="s">
        <v>1177</v>
      </c>
      <c r="B448" s="12" t="s">
        <v>1205</v>
      </c>
      <c r="C448" s="11" t="s">
        <v>1206</v>
      </c>
      <c r="D448" s="12" t="s">
        <v>1207</v>
      </c>
      <c r="E448" s="13">
        <v>10000</v>
      </c>
      <c r="F448" s="13">
        <v>929</v>
      </c>
      <c r="G448" s="14">
        <v>9071</v>
      </c>
      <c r="H448" s="18">
        <f t="shared" si="12"/>
        <v>9.2899999999999996E-2</v>
      </c>
      <c r="I448" s="19">
        <v>0.66669999999999996</v>
      </c>
      <c r="J448" s="19">
        <f t="shared" si="13"/>
        <v>-0.57379999999999998</v>
      </c>
    </row>
    <row r="449" spans="1:10" ht="21.6">
      <c r="A449" s="11" t="s">
        <v>1177</v>
      </c>
      <c r="B449" s="12" t="s">
        <v>1208</v>
      </c>
      <c r="C449" s="11" t="s">
        <v>1209</v>
      </c>
      <c r="D449" s="12" t="s">
        <v>1210</v>
      </c>
      <c r="E449" s="13">
        <v>10000</v>
      </c>
      <c r="F449" s="13">
        <v>0</v>
      </c>
      <c r="G449" s="14">
        <v>10000</v>
      </c>
      <c r="H449" s="18">
        <f t="shared" si="12"/>
        <v>0</v>
      </c>
      <c r="I449" s="19">
        <v>0.66669999999999996</v>
      </c>
      <c r="J449" s="19">
        <f t="shared" si="13"/>
        <v>-0.66669999999999996</v>
      </c>
    </row>
    <row r="450" spans="1:10" ht="21.6">
      <c r="A450" s="11" t="s">
        <v>1177</v>
      </c>
      <c r="B450" s="12" t="s">
        <v>1211</v>
      </c>
      <c r="C450" s="11" t="s">
        <v>1212</v>
      </c>
      <c r="D450" s="12" t="s">
        <v>1213</v>
      </c>
      <c r="E450" s="13">
        <v>10000</v>
      </c>
      <c r="F450" s="13">
        <v>0</v>
      </c>
      <c r="G450" s="14">
        <v>10000</v>
      </c>
      <c r="H450" s="18">
        <f t="shared" si="12"/>
        <v>0</v>
      </c>
      <c r="I450" s="19">
        <v>0.66669999999999996</v>
      </c>
      <c r="J450" s="19">
        <f t="shared" si="13"/>
        <v>-0.66669999999999996</v>
      </c>
    </row>
    <row r="451" spans="1:10" ht="21.6">
      <c r="A451" s="11" t="s">
        <v>1177</v>
      </c>
      <c r="B451" s="12" t="s">
        <v>1214</v>
      </c>
      <c r="C451" s="11" t="s">
        <v>1215</v>
      </c>
      <c r="D451" s="12" t="s">
        <v>1216</v>
      </c>
      <c r="E451" s="13">
        <v>100000</v>
      </c>
      <c r="F451" s="13">
        <v>0</v>
      </c>
      <c r="G451" s="14">
        <v>100000</v>
      </c>
      <c r="H451" s="18">
        <f t="shared" si="12"/>
        <v>0</v>
      </c>
      <c r="I451" s="19">
        <v>0.66669999999999996</v>
      </c>
      <c r="J451" s="19">
        <f t="shared" si="13"/>
        <v>-0.66669999999999996</v>
      </c>
    </row>
    <row r="452" spans="1:10" ht="21.6">
      <c r="A452" s="11" t="s">
        <v>1177</v>
      </c>
      <c r="B452" s="12" t="s">
        <v>1217</v>
      </c>
      <c r="C452" s="11" t="s">
        <v>1218</v>
      </c>
      <c r="D452" s="12" t="s">
        <v>1219</v>
      </c>
      <c r="E452" s="13">
        <v>100000</v>
      </c>
      <c r="F452" s="13">
        <v>0</v>
      </c>
      <c r="G452" s="14">
        <v>100000</v>
      </c>
      <c r="H452" s="18">
        <f t="shared" si="12"/>
        <v>0</v>
      </c>
      <c r="I452" s="19">
        <v>0.66669999999999996</v>
      </c>
      <c r="J452" s="19">
        <f t="shared" si="13"/>
        <v>-0.66669999999999996</v>
      </c>
    </row>
    <row r="453" spans="1:10" ht="21.6">
      <c r="A453" s="11" t="s">
        <v>1177</v>
      </c>
      <c r="B453" s="12" t="s">
        <v>1220</v>
      </c>
      <c r="C453" s="11" t="s">
        <v>1221</v>
      </c>
      <c r="D453" s="12" t="s">
        <v>1183</v>
      </c>
      <c r="E453" s="13">
        <v>60000</v>
      </c>
      <c r="F453" s="13">
        <v>0</v>
      </c>
      <c r="G453" s="14">
        <v>60000</v>
      </c>
      <c r="H453" s="18">
        <f t="shared" si="12"/>
        <v>0</v>
      </c>
      <c r="I453" s="19">
        <v>0.66669999999999996</v>
      </c>
      <c r="J453" s="19">
        <f t="shared" si="13"/>
        <v>-0.66669999999999996</v>
      </c>
    </row>
    <row r="454" spans="1:10" ht="21.6">
      <c r="A454" s="11" t="s">
        <v>1177</v>
      </c>
      <c r="B454" s="12" t="s">
        <v>1222</v>
      </c>
      <c r="C454" s="11" t="s">
        <v>1223</v>
      </c>
      <c r="D454" s="12" t="s">
        <v>1224</v>
      </c>
      <c r="E454" s="13">
        <v>80000</v>
      </c>
      <c r="F454" s="13">
        <v>1709.6</v>
      </c>
      <c r="G454" s="14">
        <v>78290.399999999994</v>
      </c>
      <c r="H454" s="18">
        <f t="shared" ref="H454:H518" si="14">F454/E454</f>
        <v>2.137E-2</v>
      </c>
      <c r="I454" s="19">
        <v>0.66669999999999996</v>
      </c>
      <c r="J454" s="19">
        <f t="shared" ref="J454:J516" si="15">H454-I454</f>
        <v>-0.64532999999999996</v>
      </c>
    </row>
    <row r="455" spans="1:10" ht="21.6">
      <c r="A455" s="11" t="s">
        <v>1177</v>
      </c>
      <c r="B455" s="12" t="s">
        <v>1225</v>
      </c>
      <c r="C455" s="11" t="s">
        <v>1226</v>
      </c>
      <c r="D455" s="12" t="s">
        <v>1227</v>
      </c>
      <c r="E455" s="13">
        <v>50000</v>
      </c>
      <c r="F455" s="13">
        <v>0</v>
      </c>
      <c r="G455" s="14">
        <v>50000</v>
      </c>
      <c r="H455" s="18">
        <f t="shared" si="14"/>
        <v>0</v>
      </c>
      <c r="I455" s="19">
        <v>0.66669999999999996</v>
      </c>
      <c r="J455" s="19">
        <f t="shared" si="15"/>
        <v>-0.66669999999999996</v>
      </c>
    </row>
    <row r="456" spans="1:10" ht="21.6">
      <c r="A456" s="11" t="s">
        <v>1177</v>
      </c>
      <c r="B456" s="12" t="s">
        <v>1228</v>
      </c>
      <c r="C456" s="11" t="s">
        <v>1229</v>
      </c>
      <c r="D456" s="12" t="s">
        <v>1230</v>
      </c>
      <c r="E456" s="13">
        <v>150000</v>
      </c>
      <c r="F456" s="13">
        <v>18068.580000000002</v>
      </c>
      <c r="G456" s="14">
        <v>131931.42000000001</v>
      </c>
      <c r="H456" s="18">
        <f t="shared" si="14"/>
        <v>0.12045720000000001</v>
      </c>
      <c r="I456" s="19">
        <v>0.66669999999999996</v>
      </c>
      <c r="J456" s="19">
        <f t="shared" si="15"/>
        <v>-0.54624279999999992</v>
      </c>
    </row>
    <row r="457" spans="1:10" ht="21.6">
      <c r="A457" s="20" t="s">
        <v>1231</v>
      </c>
      <c r="B457" s="12"/>
      <c r="C457" s="11"/>
      <c r="D457" s="12"/>
      <c r="E457" s="13">
        <f>SUBTOTAL(9,E438:E456)</f>
        <v>1588250.8900000001</v>
      </c>
      <c r="F457" s="13">
        <f>SUBTOTAL(9,F438:F456)</f>
        <v>156058.90000000002</v>
      </c>
      <c r="G457" s="14">
        <f>SUBTOTAL(9,G438:G456)</f>
        <v>1432191.9899999998</v>
      </c>
      <c r="H457" s="18">
        <f>F457/E457</f>
        <v>9.8258342546875585E-2</v>
      </c>
      <c r="I457" s="19">
        <v>0.66669999999999996</v>
      </c>
      <c r="J457" s="19">
        <f>H457-I457</f>
        <v>-0.56844165745312436</v>
      </c>
    </row>
    <row r="458" spans="1:10" ht="21.6">
      <c r="A458" s="11" t="s">
        <v>1232</v>
      </c>
      <c r="B458" s="12" t="s">
        <v>1233</v>
      </c>
      <c r="C458" s="11" t="s">
        <v>1234</v>
      </c>
      <c r="D458" s="12" t="s">
        <v>1235</v>
      </c>
      <c r="E458" s="13">
        <v>5000</v>
      </c>
      <c r="F458" s="13">
        <v>1320.5</v>
      </c>
      <c r="G458" s="14">
        <v>3679.5</v>
      </c>
      <c r="H458" s="18">
        <f t="shared" si="14"/>
        <v>0.2641</v>
      </c>
      <c r="I458" s="19">
        <v>0.66669999999999996</v>
      </c>
      <c r="J458" s="19">
        <f t="shared" si="15"/>
        <v>-0.40259999999999996</v>
      </c>
    </row>
    <row r="459" spans="1:10" ht="21.6">
      <c r="A459" s="11" t="s">
        <v>1232</v>
      </c>
      <c r="B459" s="12" t="s">
        <v>1236</v>
      </c>
      <c r="C459" s="11" t="s">
        <v>1237</v>
      </c>
      <c r="D459" s="12" t="s">
        <v>1238</v>
      </c>
      <c r="E459" s="13">
        <v>5000</v>
      </c>
      <c r="F459" s="13">
        <v>0</v>
      </c>
      <c r="G459" s="14">
        <v>5000</v>
      </c>
      <c r="H459" s="18">
        <f t="shared" si="14"/>
        <v>0</v>
      </c>
      <c r="I459" s="19">
        <v>0.66669999999999996</v>
      </c>
      <c r="J459" s="19">
        <f t="shared" si="15"/>
        <v>-0.66669999999999996</v>
      </c>
    </row>
    <row r="460" spans="1:10" ht="21.6">
      <c r="A460" s="11" t="s">
        <v>1232</v>
      </c>
      <c r="B460" s="12" t="s">
        <v>1239</v>
      </c>
      <c r="C460" s="11" t="s">
        <v>1240</v>
      </c>
      <c r="D460" s="12" t="s">
        <v>1241</v>
      </c>
      <c r="E460" s="13">
        <v>3000</v>
      </c>
      <c r="F460" s="13">
        <v>0</v>
      </c>
      <c r="G460" s="14">
        <v>3000</v>
      </c>
      <c r="H460" s="18">
        <f t="shared" si="14"/>
        <v>0</v>
      </c>
      <c r="I460" s="19">
        <v>0.66669999999999996</v>
      </c>
      <c r="J460" s="19">
        <f t="shared" si="15"/>
        <v>-0.66669999999999996</v>
      </c>
    </row>
    <row r="461" spans="1:10" ht="21.6">
      <c r="A461" s="11" t="s">
        <v>1232</v>
      </c>
      <c r="B461" s="12" t="s">
        <v>1242</v>
      </c>
      <c r="C461" s="11" t="s">
        <v>1243</v>
      </c>
      <c r="D461" s="12" t="s">
        <v>1244</v>
      </c>
      <c r="E461" s="13">
        <v>300000</v>
      </c>
      <c r="F461" s="13">
        <v>70718.63</v>
      </c>
      <c r="G461" s="14">
        <v>229281.37</v>
      </c>
      <c r="H461" s="18">
        <f t="shared" si="14"/>
        <v>0.23572876666666667</v>
      </c>
      <c r="I461" s="19">
        <v>0.66669999999999996</v>
      </c>
      <c r="J461" s="19">
        <f t="shared" si="15"/>
        <v>-0.43097123333333331</v>
      </c>
    </row>
    <row r="462" spans="1:10" ht="21.6">
      <c r="A462" s="11" t="s">
        <v>1232</v>
      </c>
      <c r="B462" s="12" t="s">
        <v>1245</v>
      </c>
      <c r="C462" s="11" t="s">
        <v>1246</v>
      </c>
      <c r="D462" s="12" t="s">
        <v>1247</v>
      </c>
      <c r="E462" s="13">
        <v>6000</v>
      </c>
      <c r="F462" s="13">
        <v>0</v>
      </c>
      <c r="G462" s="14">
        <v>6000</v>
      </c>
      <c r="H462" s="18">
        <f t="shared" si="14"/>
        <v>0</v>
      </c>
      <c r="I462" s="19">
        <v>0.66669999999999996</v>
      </c>
      <c r="J462" s="19">
        <f t="shared" si="15"/>
        <v>-0.66669999999999996</v>
      </c>
    </row>
    <row r="463" spans="1:10" ht="21.6">
      <c r="A463" s="11" t="s">
        <v>1232</v>
      </c>
      <c r="B463" s="12" t="s">
        <v>1248</v>
      </c>
      <c r="C463" s="11" t="s">
        <v>1249</v>
      </c>
      <c r="D463" s="12" t="s">
        <v>1244</v>
      </c>
      <c r="E463" s="13">
        <v>8000</v>
      </c>
      <c r="F463" s="13">
        <v>0</v>
      </c>
      <c r="G463" s="14">
        <v>8000</v>
      </c>
      <c r="H463" s="18">
        <f t="shared" si="14"/>
        <v>0</v>
      </c>
      <c r="I463" s="19">
        <v>0.66669999999999996</v>
      </c>
      <c r="J463" s="19">
        <f t="shared" si="15"/>
        <v>-0.66669999999999996</v>
      </c>
    </row>
    <row r="464" spans="1:10" ht="21.6">
      <c r="A464" s="11" t="s">
        <v>1232</v>
      </c>
      <c r="B464" s="12" t="s">
        <v>1250</v>
      </c>
      <c r="C464" s="11" t="s">
        <v>1251</v>
      </c>
      <c r="D464" s="12" t="s">
        <v>1252</v>
      </c>
      <c r="E464" s="13">
        <v>10000</v>
      </c>
      <c r="F464" s="13">
        <v>0</v>
      </c>
      <c r="G464" s="14">
        <v>10000</v>
      </c>
      <c r="H464" s="18">
        <f t="shared" si="14"/>
        <v>0</v>
      </c>
      <c r="I464" s="19">
        <v>0.66669999999999996</v>
      </c>
      <c r="J464" s="19">
        <f t="shared" si="15"/>
        <v>-0.66669999999999996</v>
      </c>
    </row>
    <row r="465" spans="1:10" ht="21.6">
      <c r="A465" s="11" t="s">
        <v>1232</v>
      </c>
      <c r="B465" s="12" t="s">
        <v>1253</v>
      </c>
      <c r="C465" s="11" t="s">
        <v>1254</v>
      </c>
      <c r="D465" s="12" t="s">
        <v>1255</v>
      </c>
      <c r="E465" s="13">
        <v>20000</v>
      </c>
      <c r="F465" s="13">
        <v>0</v>
      </c>
      <c r="G465" s="14">
        <v>20000</v>
      </c>
      <c r="H465" s="18">
        <f t="shared" si="14"/>
        <v>0</v>
      </c>
      <c r="I465" s="19">
        <v>0.66669999999999996</v>
      </c>
      <c r="J465" s="19">
        <f t="shared" si="15"/>
        <v>-0.66669999999999996</v>
      </c>
    </row>
    <row r="466" spans="1:10" ht="21.6">
      <c r="A466" s="11" t="s">
        <v>1232</v>
      </c>
      <c r="B466" s="12" t="s">
        <v>1256</v>
      </c>
      <c r="C466" s="11" t="s">
        <v>1257</v>
      </c>
      <c r="D466" s="12" t="s">
        <v>1258</v>
      </c>
      <c r="E466" s="13">
        <v>8000</v>
      </c>
      <c r="F466" s="13">
        <v>0</v>
      </c>
      <c r="G466" s="14">
        <v>8000</v>
      </c>
      <c r="H466" s="18">
        <f t="shared" si="14"/>
        <v>0</v>
      </c>
      <c r="I466" s="19">
        <v>0.66669999999999996</v>
      </c>
      <c r="J466" s="19">
        <f t="shared" si="15"/>
        <v>-0.66669999999999996</v>
      </c>
    </row>
    <row r="467" spans="1:10" ht="21.6">
      <c r="A467" s="11" t="s">
        <v>1232</v>
      </c>
      <c r="B467" s="12" t="s">
        <v>1259</v>
      </c>
      <c r="C467" s="11" t="s">
        <v>1260</v>
      </c>
      <c r="D467" s="12" t="s">
        <v>1261</v>
      </c>
      <c r="E467" s="13">
        <v>8000</v>
      </c>
      <c r="F467" s="13">
        <v>1398</v>
      </c>
      <c r="G467" s="14">
        <v>6602</v>
      </c>
      <c r="H467" s="18">
        <f t="shared" si="14"/>
        <v>0.17474999999999999</v>
      </c>
      <c r="I467" s="19">
        <v>0.66669999999999996</v>
      </c>
      <c r="J467" s="19">
        <f t="shared" si="15"/>
        <v>-0.49195</v>
      </c>
    </row>
    <row r="468" spans="1:10" ht="21.6">
      <c r="A468" s="11" t="s">
        <v>1232</v>
      </c>
      <c r="B468" s="12" t="s">
        <v>1262</v>
      </c>
      <c r="C468" s="11" t="s">
        <v>1263</v>
      </c>
      <c r="D468" s="12" t="s">
        <v>1264</v>
      </c>
      <c r="E468" s="13">
        <v>15000</v>
      </c>
      <c r="F468" s="13">
        <v>0</v>
      </c>
      <c r="G468" s="14">
        <v>15000</v>
      </c>
      <c r="H468" s="18">
        <f t="shared" si="14"/>
        <v>0</v>
      </c>
      <c r="I468" s="19">
        <v>0.66669999999999996</v>
      </c>
      <c r="J468" s="19">
        <f t="shared" si="15"/>
        <v>-0.66669999999999996</v>
      </c>
    </row>
    <row r="469" spans="1:10" ht="21.6">
      <c r="A469" s="11" t="s">
        <v>1232</v>
      </c>
      <c r="B469" s="12" t="s">
        <v>1265</v>
      </c>
      <c r="C469" s="11" t="s">
        <v>1266</v>
      </c>
      <c r="D469" s="12" t="s">
        <v>1244</v>
      </c>
      <c r="E469" s="13">
        <v>410000</v>
      </c>
      <c r="F469" s="13">
        <v>28508.5</v>
      </c>
      <c r="G469" s="14">
        <v>381491.5</v>
      </c>
      <c r="H469" s="18">
        <f t="shared" si="14"/>
        <v>6.9532926829268288E-2</v>
      </c>
      <c r="I469" s="19">
        <v>0.66669999999999996</v>
      </c>
      <c r="J469" s="19">
        <f t="shared" si="15"/>
        <v>-0.5971670731707317</v>
      </c>
    </row>
    <row r="470" spans="1:10" ht="21.6">
      <c r="A470" s="11" t="s">
        <v>1232</v>
      </c>
      <c r="B470" s="12" t="s">
        <v>1267</v>
      </c>
      <c r="C470" s="11" t="s">
        <v>1268</v>
      </c>
      <c r="D470" s="12" t="s">
        <v>1269</v>
      </c>
      <c r="E470" s="13">
        <v>10000</v>
      </c>
      <c r="F470" s="13">
        <v>3380.7</v>
      </c>
      <c r="G470" s="14">
        <v>6619.3</v>
      </c>
      <c r="H470" s="18">
        <f t="shared" si="14"/>
        <v>0.33806999999999998</v>
      </c>
      <c r="I470" s="19">
        <v>0.66669999999999996</v>
      </c>
      <c r="J470" s="19">
        <f t="shared" si="15"/>
        <v>-0.32862999999999998</v>
      </c>
    </row>
    <row r="471" spans="1:10" ht="21.6">
      <c r="A471" s="11" t="s">
        <v>1232</v>
      </c>
      <c r="B471" s="12" t="s">
        <v>1270</v>
      </c>
      <c r="C471" s="11" t="s">
        <v>1271</v>
      </c>
      <c r="D471" s="12" t="s">
        <v>1272</v>
      </c>
      <c r="E471" s="13">
        <v>10000</v>
      </c>
      <c r="F471" s="13">
        <v>2586.92</v>
      </c>
      <c r="G471" s="14">
        <v>7413.08</v>
      </c>
      <c r="H471" s="18">
        <f t="shared" si="14"/>
        <v>0.25869200000000003</v>
      </c>
      <c r="I471" s="19">
        <v>0.66669999999999996</v>
      </c>
      <c r="J471" s="19">
        <f t="shared" si="15"/>
        <v>-0.40800799999999993</v>
      </c>
    </row>
    <row r="472" spans="1:10" ht="21.6">
      <c r="A472" s="11" t="s">
        <v>1232</v>
      </c>
      <c r="B472" s="12" t="s">
        <v>1273</v>
      </c>
      <c r="C472" s="11" t="s">
        <v>1274</v>
      </c>
      <c r="D472" s="12" t="s">
        <v>1255</v>
      </c>
      <c r="E472" s="13">
        <v>10000</v>
      </c>
      <c r="F472" s="13">
        <v>0</v>
      </c>
      <c r="G472" s="14">
        <v>10000</v>
      </c>
      <c r="H472" s="18">
        <f t="shared" si="14"/>
        <v>0</v>
      </c>
      <c r="I472" s="19">
        <v>0.66669999999999996</v>
      </c>
      <c r="J472" s="19">
        <f t="shared" si="15"/>
        <v>-0.66669999999999996</v>
      </c>
    </row>
    <row r="473" spans="1:10" ht="21.6">
      <c r="A473" s="11" t="s">
        <v>1232</v>
      </c>
      <c r="B473" s="12" t="s">
        <v>1275</v>
      </c>
      <c r="C473" s="11" t="s">
        <v>1276</v>
      </c>
      <c r="D473" s="12" t="s">
        <v>1252</v>
      </c>
      <c r="E473" s="13">
        <v>10000</v>
      </c>
      <c r="F473" s="13">
        <v>2568.37</v>
      </c>
      <c r="G473" s="14">
        <v>7431.63</v>
      </c>
      <c r="H473" s="18">
        <f t="shared" si="14"/>
        <v>0.25683699999999998</v>
      </c>
      <c r="I473" s="19">
        <v>0.66669999999999996</v>
      </c>
      <c r="J473" s="19">
        <f t="shared" si="15"/>
        <v>-0.40986299999999998</v>
      </c>
    </row>
    <row r="474" spans="1:10" ht="21.6">
      <c r="A474" s="11" t="s">
        <v>1232</v>
      </c>
      <c r="B474" s="12" t="s">
        <v>1277</v>
      </c>
      <c r="C474" s="11" t="s">
        <v>1278</v>
      </c>
      <c r="D474" s="12" t="s">
        <v>1279</v>
      </c>
      <c r="E474" s="13">
        <v>10000</v>
      </c>
      <c r="F474" s="13">
        <v>0</v>
      </c>
      <c r="G474" s="14">
        <v>10000</v>
      </c>
      <c r="H474" s="18">
        <f t="shared" si="14"/>
        <v>0</v>
      </c>
      <c r="I474" s="19">
        <v>0.66669999999999996</v>
      </c>
      <c r="J474" s="19">
        <f t="shared" si="15"/>
        <v>-0.66669999999999996</v>
      </c>
    </row>
    <row r="475" spans="1:10" ht="21.6">
      <c r="A475" s="11" t="s">
        <v>1232</v>
      </c>
      <c r="B475" s="12" t="s">
        <v>1280</v>
      </c>
      <c r="C475" s="11" t="s">
        <v>1281</v>
      </c>
      <c r="D475" s="12" t="s">
        <v>1244</v>
      </c>
      <c r="E475" s="13">
        <v>350000</v>
      </c>
      <c r="F475" s="13">
        <v>0</v>
      </c>
      <c r="G475" s="14">
        <v>350000</v>
      </c>
      <c r="H475" s="18">
        <f t="shared" si="14"/>
        <v>0</v>
      </c>
      <c r="I475" s="19">
        <v>0.66669999999999996</v>
      </c>
      <c r="J475" s="19">
        <f t="shared" si="15"/>
        <v>-0.66669999999999996</v>
      </c>
    </row>
    <row r="476" spans="1:10" ht="21.6">
      <c r="A476" s="11" t="s">
        <v>1232</v>
      </c>
      <c r="B476" s="12" t="s">
        <v>1282</v>
      </c>
      <c r="C476" s="11" t="s">
        <v>1283</v>
      </c>
      <c r="D476" s="12" t="s">
        <v>1284</v>
      </c>
      <c r="E476" s="13">
        <v>30000</v>
      </c>
      <c r="F476" s="13">
        <v>16338</v>
      </c>
      <c r="G476" s="14">
        <v>13662</v>
      </c>
      <c r="H476" s="18">
        <f t="shared" si="14"/>
        <v>0.54459999999999997</v>
      </c>
      <c r="I476" s="19">
        <v>0.66669999999999996</v>
      </c>
      <c r="J476" s="19">
        <f t="shared" si="15"/>
        <v>-0.12209999999999999</v>
      </c>
    </row>
    <row r="477" spans="1:10" ht="21.6">
      <c r="A477" s="11" t="s">
        <v>1232</v>
      </c>
      <c r="B477" s="12" t="s">
        <v>1285</v>
      </c>
      <c r="C477" s="11" t="s">
        <v>1286</v>
      </c>
      <c r="D477" s="12" t="s">
        <v>1287</v>
      </c>
      <c r="E477" s="13">
        <v>30000</v>
      </c>
      <c r="F477" s="13">
        <v>14676.16</v>
      </c>
      <c r="G477" s="14">
        <v>15323.84</v>
      </c>
      <c r="H477" s="18">
        <f t="shared" si="14"/>
        <v>0.48920533333333333</v>
      </c>
      <c r="I477" s="19">
        <v>0.66669999999999996</v>
      </c>
      <c r="J477" s="19">
        <f t="shared" si="15"/>
        <v>-0.17749466666666663</v>
      </c>
    </row>
    <row r="478" spans="1:10" ht="21.6">
      <c r="A478" s="11" t="s">
        <v>1232</v>
      </c>
      <c r="B478" s="12" t="s">
        <v>1288</v>
      </c>
      <c r="C478" s="11" t="s">
        <v>1289</v>
      </c>
      <c r="D478" s="12" t="s">
        <v>1244</v>
      </c>
      <c r="E478" s="13">
        <v>10000</v>
      </c>
      <c r="F478" s="13">
        <v>0</v>
      </c>
      <c r="G478" s="14">
        <v>10000</v>
      </c>
      <c r="H478" s="18">
        <f t="shared" si="14"/>
        <v>0</v>
      </c>
      <c r="I478" s="19">
        <v>0.66669999999999996</v>
      </c>
      <c r="J478" s="19">
        <f t="shared" si="15"/>
        <v>-0.66669999999999996</v>
      </c>
    </row>
    <row r="479" spans="1:10" ht="21.6">
      <c r="A479" s="20" t="s">
        <v>1290</v>
      </c>
      <c r="B479" s="12"/>
      <c r="C479" s="11"/>
      <c r="D479" s="12"/>
      <c r="E479" s="13">
        <f>SUBTOTAL(9,E458:E478)</f>
        <v>1268000</v>
      </c>
      <c r="F479" s="13">
        <f>SUBTOTAL(9,F458:F478)</f>
        <v>141495.78</v>
      </c>
      <c r="G479" s="14">
        <f>SUBTOTAL(9,G458:G478)</f>
        <v>1126504.22</v>
      </c>
      <c r="H479" s="18">
        <f>F479/E479</f>
        <v>0.11158973186119873</v>
      </c>
      <c r="I479" s="19">
        <v>0.66669999999999996</v>
      </c>
      <c r="J479" s="19">
        <f>H479-I479</f>
        <v>-0.55511026813880127</v>
      </c>
    </row>
    <row r="480" spans="1:10" ht="21.6">
      <c r="A480" s="11" t="s">
        <v>1291</v>
      </c>
      <c r="B480" s="12" t="s">
        <v>1292</v>
      </c>
      <c r="C480" s="11" t="s">
        <v>1293</v>
      </c>
      <c r="D480" s="12" t="s">
        <v>1294</v>
      </c>
      <c r="E480" s="13">
        <v>40000</v>
      </c>
      <c r="F480" s="13">
        <v>5164</v>
      </c>
      <c r="G480" s="14">
        <v>34836</v>
      </c>
      <c r="H480" s="18">
        <f t="shared" si="14"/>
        <v>0.12909999999999999</v>
      </c>
      <c r="I480" s="19">
        <v>0.66669999999999996</v>
      </c>
      <c r="J480" s="19">
        <f t="shared" si="15"/>
        <v>-0.53759999999999997</v>
      </c>
    </row>
    <row r="481" spans="1:10" ht="21.6">
      <c r="A481" s="11" t="s">
        <v>1291</v>
      </c>
      <c r="B481" s="12" t="s">
        <v>1295</v>
      </c>
      <c r="C481" s="11" t="s">
        <v>1296</v>
      </c>
      <c r="D481" s="12" t="s">
        <v>1297</v>
      </c>
      <c r="E481" s="13">
        <v>3000</v>
      </c>
      <c r="F481" s="13">
        <v>0</v>
      </c>
      <c r="G481" s="14">
        <v>3000</v>
      </c>
      <c r="H481" s="18">
        <f t="shared" si="14"/>
        <v>0</v>
      </c>
      <c r="I481" s="19">
        <v>0.66669999999999996</v>
      </c>
      <c r="J481" s="19">
        <f t="shared" si="15"/>
        <v>-0.66669999999999996</v>
      </c>
    </row>
    <row r="482" spans="1:10" ht="21.6">
      <c r="A482" s="11" t="s">
        <v>1291</v>
      </c>
      <c r="B482" s="12" t="s">
        <v>1298</v>
      </c>
      <c r="C482" s="11" t="s">
        <v>1299</v>
      </c>
      <c r="D482" s="12" t="s">
        <v>1294</v>
      </c>
      <c r="E482" s="13">
        <v>1000000</v>
      </c>
      <c r="F482" s="13">
        <v>12073.5</v>
      </c>
      <c r="G482" s="14">
        <v>987926.5</v>
      </c>
      <c r="H482" s="18">
        <f t="shared" si="14"/>
        <v>1.2073499999999999E-2</v>
      </c>
      <c r="I482" s="19">
        <v>0.66669999999999996</v>
      </c>
      <c r="J482" s="19">
        <f t="shared" si="15"/>
        <v>-0.6546265</v>
      </c>
    </row>
    <row r="483" spans="1:10" ht="21.6">
      <c r="A483" s="11" t="s">
        <v>1291</v>
      </c>
      <c r="B483" s="12" t="s">
        <v>1300</v>
      </c>
      <c r="C483" s="11" t="s">
        <v>1301</v>
      </c>
      <c r="D483" s="12" t="s">
        <v>1302</v>
      </c>
      <c r="E483" s="13">
        <v>50000</v>
      </c>
      <c r="F483" s="13">
        <v>0</v>
      </c>
      <c r="G483" s="14">
        <v>50000</v>
      </c>
      <c r="H483" s="18">
        <f t="shared" si="14"/>
        <v>0</v>
      </c>
      <c r="I483" s="19">
        <v>0.66669999999999996</v>
      </c>
      <c r="J483" s="19">
        <f t="shared" si="15"/>
        <v>-0.66669999999999996</v>
      </c>
    </row>
    <row r="484" spans="1:10" ht="21.6">
      <c r="A484" s="11" t="s">
        <v>1291</v>
      </c>
      <c r="B484" s="12" t="s">
        <v>1303</v>
      </c>
      <c r="C484" s="11" t="s">
        <v>1304</v>
      </c>
      <c r="D484" s="12" t="s">
        <v>1305</v>
      </c>
      <c r="E484" s="13">
        <v>50000</v>
      </c>
      <c r="F484" s="13">
        <v>20785.509999999998</v>
      </c>
      <c r="G484" s="14">
        <v>29214.49</v>
      </c>
      <c r="H484" s="18">
        <f t="shared" si="14"/>
        <v>0.41571019999999997</v>
      </c>
      <c r="I484" s="19">
        <v>0.66669999999999996</v>
      </c>
      <c r="J484" s="19">
        <f t="shared" si="15"/>
        <v>-0.25098979999999999</v>
      </c>
    </row>
    <row r="485" spans="1:10" ht="21.6">
      <c r="A485" s="11" t="s">
        <v>1291</v>
      </c>
      <c r="B485" s="12" t="s">
        <v>1306</v>
      </c>
      <c r="C485" s="11" t="s">
        <v>1307</v>
      </c>
      <c r="D485" s="12" t="s">
        <v>1294</v>
      </c>
      <c r="E485" s="13">
        <v>50000</v>
      </c>
      <c r="F485" s="13">
        <v>10240</v>
      </c>
      <c r="G485" s="14">
        <v>39760</v>
      </c>
      <c r="H485" s="18">
        <f t="shared" si="14"/>
        <v>0.20480000000000001</v>
      </c>
      <c r="I485" s="19">
        <v>0.66669999999999996</v>
      </c>
      <c r="J485" s="19">
        <f t="shared" si="15"/>
        <v>-0.46189999999999998</v>
      </c>
    </row>
    <row r="486" spans="1:10" ht="21.6">
      <c r="A486" s="11" t="s">
        <v>1291</v>
      </c>
      <c r="B486" s="12" t="s">
        <v>1308</v>
      </c>
      <c r="C486" s="11" t="s">
        <v>1309</v>
      </c>
      <c r="D486" s="12" t="s">
        <v>1310</v>
      </c>
      <c r="E486" s="13">
        <v>60000</v>
      </c>
      <c r="F486" s="13">
        <v>10626.99</v>
      </c>
      <c r="G486" s="14">
        <v>49373.01</v>
      </c>
      <c r="H486" s="18">
        <f t="shared" si="14"/>
        <v>0.17711650000000001</v>
      </c>
      <c r="I486" s="19">
        <v>0.66669999999999996</v>
      </c>
      <c r="J486" s="19">
        <f t="shared" si="15"/>
        <v>-0.48958349999999995</v>
      </c>
    </row>
    <row r="487" spans="1:10" ht="21.6">
      <c r="A487" s="11" t="s">
        <v>1291</v>
      </c>
      <c r="B487" s="12" t="s">
        <v>1311</v>
      </c>
      <c r="C487" s="11" t="s">
        <v>1312</v>
      </c>
      <c r="D487" s="12" t="s">
        <v>1313</v>
      </c>
      <c r="E487" s="13">
        <v>10000</v>
      </c>
      <c r="F487" s="13">
        <v>0</v>
      </c>
      <c r="G487" s="14">
        <v>10000</v>
      </c>
      <c r="H487" s="18">
        <f t="shared" si="14"/>
        <v>0</v>
      </c>
      <c r="I487" s="19">
        <v>0.66669999999999996</v>
      </c>
      <c r="J487" s="19">
        <f t="shared" si="15"/>
        <v>-0.66669999999999996</v>
      </c>
    </row>
    <row r="488" spans="1:10" ht="21.6">
      <c r="A488" s="20" t="s">
        <v>1314</v>
      </c>
      <c r="B488" s="12"/>
      <c r="C488" s="11"/>
      <c r="D488" s="12"/>
      <c r="E488" s="13">
        <f>SUBTOTAL(9,E480:E487)</f>
        <v>1263000</v>
      </c>
      <c r="F488" s="13">
        <f>SUBTOTAL(9,F480:F487)</f>
        <v>58889.999999999993</v>
      </c>
      <c r="G488" s="14">
        <f>SUBTOTAL(9,G480:G487)</f>
        <v>1204110</v>
      </c>
      <c r="H488" s="18">
        <f>F488/E488</f>
        <v>4.6627078384798092E-2</v>
      </c>
      <c r="I488" s="19">
        <v>0.66669999999999996</v>
      </c>
      <c r="J488" s="19">
        <f>H488-I488</f>
        <v>-0.62007292161520189</v>
      </c>
    </row>
    <row r="489" spans="1:10" ht="21.6">
      <c r="A489" s="11" t="s">
        <v>1315</v>
      </c>
      <c r="B489" s="12" t="s">
        <v>1316</v>
      </c>
      <c r="C489" s="11" t="s">
        <v>1317</v>
      </c>
      <c r="D489" s="12" t="s">
        <v>1318</v>
      </c>
      <c r="E489" s="13">
        <v>140000</v>
      </c>
      <c r="F489" s="13">
        <v>81000</v>
      </c>
      <c r="G489" s="14">
        <v>59000</v>
      </c>
      <c r="H489" s="18">
        <f t="shared" si="14"/>
        <v>0.57857142857142863</v>
      </c>
      <c r="I489" s="19">
        <v>0.66669999999999996</v>
      </c>
      <c r="J489" s="19">
        <f t="shared" si="15"/>
        <v>-8.8128571428571334E-2</v>
      </c>
    </row>
    <row r="490" spans="1:10" ht="21.6">
      <c r="A490" s="11" t="s">
        <v>1315</v>
      </c>
      <c r="B490" s="12" t="s">
        <v>1319</v>
      </c>
      <c r="C490" s="11" t="s">
        <v>1320</v>
      </c>
      <c r="D490" s="12" t="s">
        <v>1321</v>
      </c>
      <c r="E490" s="13">
        <v>3000000</v>
      </c>
      <c r="F490" s="13">
        <v>456480.33</v>
      </c>
      <c r="G490" s="14">
        <v>2543519.67</v>
      </c>
      <c r="H490" s="18">
        <f t="shared" si="14"/>
        <v>0.15216011000000002</v>
      </c>
      <c r="I490" s="19">
        <v>0.66669999999999996</v>
      </c>
      <c r="J490" s="19">
        <f t="shared" si="15"/>
        <v>-0.51453989</v>
      </c>
    </row>
    <row r="491" spans="1:10" ht="21.6">
      <c r="A491" s="11" t="s">
        <v>1315</v>
      </c>
      <c r="B491" s="12" t="s">
        <v>1322</v>
      </c>
      <c r="C491" s="11" t="s">
        <v>1323</v>
      </c>
      <c r="D491" s="12" t="s">
        <v>1324</v>
      </c>
      <c r="E491" s="13">
        <v>5000</v>
      </c>
      <c r="F491" s="13">
        <v>1171.47</v>
      </c>
      <c r="G491" s="14">
        <v>3828.53</v>
      </c>
      <c r="H491" s="18">
        <f t="shared" si="14"/>
        <v>0.234294</v>
      </c>
      <c r="I491" s="19">
        <v>0.66669999999999996</v>
      </c>
      <c r="J491" s="19">
        <f t="shared" si="15"/>
        <v>-0.43240599999999996</v>
      </c>
    </row>
    <row r="492" spans="1:10" ht="21.6">
      <c r="A492" s="11" t="s">
        <v>1315</v>
      </c>
      <c r="B492" s="12" t="s">
        <v>1325</v>
      </c>
      <c r="C492" s="11" t="s">
        <v>1326</v>
      </c>
      <c r="D492" s="12" t="s">
        <v>1318</v>
      </c>
      <c r="E492" s="13">
        <v>300000</v>
      </c>
      <c r="F492" s="13">
        <v>0</v>
      </c>
      <c r="G492" s="14">
        <v>300000</v>
      </c>
      <c r="H492" s="18">
        <f t="shared" si="14"/>
        <v>0</v>
      </c>
      <c r="I492" s="19">
        <v>0.66669999999999996</v>
      </c>
      <c r="J492" s="19">
        <f t="shared" si="15"/>
        <v>-0.66669999999999996</v>
      </c>
    </row>
    <row r="493" spans="1:10" ht="21.6">
      <c r="A493" s="11" t="s">
        <v>1315</v>
      </c>
      <c r="B493" s="12" t="s">
        <v>1327</v>
      </c>
      <c r="C493" s="11" t="s">
        <v>1328</v>
      </c>
      <c r="D493" s="12" t="s">
        <v>1329</v>
      </c>
      <c r="E493" s="13">
        <v>2000</v>
      </c>
      <c r="F493" s="13">
        <v>0</v>
      </c>
      <c r="G493" s="14">
        <v>2000</v>
      </c>
      <c r="H493" s="18">
        <f t="shared" si="14"/>
        <v>0</v>
      </c>
      <c r="I493" s="19">
        <v>0.66669999999999996</v>
      </c>
      <c r="J493" s="19">
        <f t="shared" si="15"/>
        <v>-0.66669999999999996</v>
      </c>
    </row>
    <row r="494" spans="1:10" ht="21.6">
      <c r="A494" s="11" t="s">
        <v>1315</v>
      </c>
      <c r="B494" s="12" t="s">
        <v>1330</v>
      </c>
      <c r="C494" s="11" t="s">
        <v>1331</v>
      </c>
      <c r="D494" s="12" t="s">
        <v>1332</v>
      </c>
      <c r="E494" s="13">
        <v>80000</v>
      </c>
      <c r="F494" s="13">
        <v>2279.5</v>
      </c>
      <c r="G494" s="14">
        <v>77720.5</v>
      </c>
      <c r="H494" s="18">
        <f t="shared" si="14"/>
        <v>2.8493750000000002E-2</v>
      </c>
      <c r="I494" s="19">
        <v>0.66669999999999996</v>
      </c>
      <c r="J494" s="19">
        <f t="shared" si="15"/>
        <v>-0.63820624999999997</v>
      </c>
    </row>
    <row r="495" spans="1:10" ht="21.6">
      <c r="A495" s="11" t="s">
        <v>1315</v>
      </c>
      <c r="B495" s="12" t="s">
        <v>1333</v>
      </c>
      <c r="C495" s="11" t="s">
        <v>1334</v>
      </c>
      <c r="D495" s="12" t="s">
        <v>1335</v>
      </c>
      <c r="E495" s="13">
        <v>80000</v>
      </c>
      <c r="F495" s="13">
        <v>14091</v>
      </c>
      <c r="G495" s="14">
        <v>65909</v>
      </c>
      <c r="H495" s="18">
        <f t="shared" si="14"/>
        <v>0.1761375</v>
      </c>
      <c r="I495" s="19">
        <v>0.66669999999999996</v>
      </c>
      <c r="J495" s="19">
        <f t="shared" si="15"/>
        <v>-0.49056249999999996</v>
      </c>
    </row>
    <row r="496" spans="1:10" ht="21.6">
      <c r="A496" s="11" t="s">
        <v>1315</v>
      </c>
      <c r="B496" s="12" t="s">
        <v>1336</v>
      </c>
      <c r="C496" s="11" t="s">
        <v>1337</v>
      </c>
      <c r="D496" s="12" t="s">
        <v>1338</v>
      </c>
      <c r="E496" s="13">
        <v>150000</v>
      </c>
      <c r="F496" s="13">
        <v>33250.9</v>
      </c>
      <c r="G496" s="14">
        <v>116749.1</v>
      </c>
      <c r="H496" s="18">
        <f t="shared" si="14"/>
        <v>0.22167266666666668</v>
      </c>
      <c r="I496" s="19">
        <v>0.66669999999999996</v>
      </c>
      <c r="J496" s="19">
        <f t="shared" si="15"/>
        <v>-0.44502733333333327</v>
      </c>
    </row>
    <row r="497" spans="1:10" ht="21.6">
      <c r="A497" s="11" t="s">
        <v>1315</v>
      </c>
      <c r="B497" s="12" t="s">
        <v>1339</v>
      </c>
      <c r="C497" s="11" t="s">
        <v>1340</v>
      </c>
      <c r="D497" s="12" t="s">
        <v>1341</v>
      </c>
      <c r="E497" s="13">
        <v>10000</v>
      </c>
      <c r="F497" s="13">
        <v>0</v>
      </c>
      <c r="G497" s="14">
        <v>10000</v>
      </c>
      <c r="H497" s="18">
        <f t="shared" si="14"/>
        <v>0</v>
      </c>
      <c r="I497" s="19">
        <v>0.66669999999999996</v>
      </c>
      <c r="J497" s="19">
        <f t="shared" si="15"/>
        <v>-0.66669999999999996</v>
      </c>
    </row>
    <row r="498" spans="1:10" ht="21.6">
      <c r="A498" s="11" t="s">
        <v>1315</v>
      </c>
      <c r="B498" s="12" t="s">
        <v>1342</v>
      </c>
      <c r="C498" s="11" t="s">
        <v>1343</v>
      </c>
      <c r="D498" s="12" t="s">
        <v>1344</v>
      </c>
      <c r="E498" s="13">
        <v>8000</v>
      </c>
      <c r="F498" s="13">
        <v>0</v>
      </c>
      <c r="G498" s="14">
        <v>8000</v>
      </c>
      <c r="H498" s="18">
        <f t="shared" si="14"/>
        <v>0</v>
      </c>
      <c r="I498" s="19">
        <v>0.66669999999999996</v>
      </c>
      <c r="J498" s="19">
        <f t="shared" si="15"/>
        <v>-0.66669999999999996</v>
      </c>
    </row>
    <row r="499" spans="1:10" ht="21.6">
      <c r="A499" s="11" t="s">
        <v>1315</v>
      </c>
      <c r="B499" s="12" t="s">
        <v>1345</v>
      </c>
      <c r="C499" s="11" t="s">
        <v>1346</v>
      </c>
      <c r="D499" s="12" t="s">
        <v>1318</v>
      </c>
      <c r="E499" s="13">
        <v>8000</v>
      </c>
      <c r="F499" s="13">
        <v>0</v>
      </c>
      <c r="G499" s="14">
        <v>8000</v>
      </c>
      <c r="H499" s="18">
        <f t="shared" si="14"/>
        <v>0</v>
      </c>
      <c r="I499" s="19">
        <v>0.66669999999999996</v>
      </c>
      <c r="J499" s="19">
        <f t="shared" si="15"/>
        <v>-0.66669999999999996</v>
      </c>
    </row>
    <row r="500" spans="1:10" ht="21.6">
      <c r="A500" s="11" t="s">
        <v>1315</v>
      </c>
      <c r="B500" s="12" t="s">
        <v>1347</v>
      </c>
      <c r="C500" s="11" t="s">
        <v>1348</v>
      </c>
      <c r="D500" s="12" t="s">
        <v>1318</v>
      </c>
      <c r="E500" s="13">
        <v>80000</v>
      </c>
      <c r="F500" s="13">
        <v>0</v>
      </c>
      <c r="G500" s="14">
        <v>80000</v>
      </c>
      <c r="H500" s="18">
        <f t="shared" si="14"/>
        <v>0</v>
      </c>
      <c r="I500" s="19">
        <v>0.66669999999999996</v>
      </c>
      <c r="J500" s="19">
        <f t="shared" si="15"/>
        <v>-0.66669999999999996</v>
      </c>
    </row>
    <row r="501" spans="1:10" ht="21.6">
      <c r="A501" s="11" t="s">
        <v>1315</v>
      </c>
      <c r="B501" s="12" t="s">
        <v>1349</v>
      </c>
      <c r="C501" s="11" t="s">
        <v>1350</v>
      </c>
      <c r="D501" s="12" t="s">
        <v>1351</v>
      </c>
      <c r="E501" s="13">
        <v>29000</v>
      </c>
      <c r="F501" s="13">
        <v>5500</v>
      </c>
      <c r="G501" s="14">
        <v>23500</v>
      </c>
      <c r="H501" s="18">
        <f t="shared" si="14"/>
        <v>0.18965517241379309</v>
      </c>
      <c r="I501" s="19">
        <v>0.66669999999999996</v>
      </c>
      <c r="J501" s="19">
        <f t="shared" si="15"/>
        <v>-0.47704482758620687</v>
      </c>
    </row>
    <row r="502" spans="1:10" ht="21.6">
      <c r="A502" s="11" t="s">
        <v>1315</v>
      </c>
      <c r="B502" s="12" t="s">
        <v>1352</v>
      </c>
      <c r="C502" s="11" t="s">
        <v>1353</v>
      </c>
      <c r="D502" s="12" t="s">
        <v>1354</v>
      </c>
      <c r="E502" s="13">
        <v>10000</v>
      </c>
      <c r="F502" s="13">
        <v>0</v>
      </c>
      <c r="G502" s="14">
        <v>10000</v>
      </c>
      <c r="H502" s="18">
        <f t="shared" si="14"/>
        <v>0</v>
      </c>
      <c r="I502" s="19">
        <v>0.66669999999999996</v>
      </c>
      <c r="J502" s="19">
        <f t="shared" si="15"/>
        <v>-0.66669999999999996</v>
      </c>
    </row>
    <row r="503" spans="1:10" ht="21.6">
      <c r="A503" s="11" t="s">
        <v>1315</v>
      </c>
      <c r="B503" s="12" t="s">
        <v>1355</v>
      </c>
      <c r="C503" s="11" t="s">
        <v>1356</v>
      </c>
      <c r="D503" s="12" t="s">
        <v>1351</v>
      </c>
      <c r="E503" s="13">
        <v>10000</v>
      </c>
      <c r="F503" s="13">
        <v>0</v>
      </c>
      <c r="G503" s="14">
        <v>10000</v>
      </c>
      <c r="H503" s="18">
        <f t="shared" si="14"/>
        <v>0</v>
      </c>
      <c r="I503" s="19">
        <v>0.66669999999999996</v>
      </c>
      <c r="J503" s="19">
        <f t="shared" si="15"/>
        <v>-0.66669999999999996</v>
      </c>
    </row>
    <row r="504" spans="1:10" ht="21.6">
      <c r="A504" s="11" t="s">
        <v>1315</v>
      </c>
      <c r="B504" s="12" t="s">
        <v>1357</v>
      </c>
      <c r="C504" s="11" t="s">
        <v>1358</v>
      </c>
      <c r="D504" s="12" t="s">
        <v>1321</v>
      </c>
      <c r="E504" s="13">
        <v>30000</v>
      </c>
      <c r="F504" s="13">
        <v>0</v>
      </c>
      <c r="G504" s="14">
        <v>30000</v>
      </c>
      <c r="H504" s="18">
        <f t="shared" si="14"/>
        <v>0</v>
      </c>
      <c r="I504" s="19">
        <v>0.66669999999999996</v>
      </c>
      <c r="J504" s="19">
        <f t="shared" si="15"/>
        <v>-0.66669999999999996</v>
      </c>
    </row>
    <row r="505" spans="1:10" ht="21.6">
      <c r="A505" s="11" t="s">
        <v>1315</v>
      </c>
      <c r="B505" s="12" t="s">
        <v>1359</v>
      </c>
      <c r="C505" s="11" t="s">
        <v>1360</v>
      </c>
      <c r="D505" s="12" t="s">
        <v>1361</v>
      </c>
      <c r="E505" s="13">
        <v>154478</v>
      </c>
      <c r="F505" s="13">
        <v>0</v>
      </c>
      <c r="G505" s="14">
        <v>154478</v>
      </c>
      <c r="H505" s="18">
        <f t="shared" si="14"/>
        <v>0</v>
      </c>
      <c r="I505" s="19">
        <v>0.66669999999999996</v>
      </c>
      <c r="J505" s="19">
        <f t="shared" si="15"/>
        <v>-0.66669999999999996</v>
      </c>
    </row>
    <row r="506" spans="1:10" ht="21.6">
      <c r="A506" s="20" t="s">
        <v>1362</v>
      </c>
      <c r="B506" s="12"/>
      <c r="C506" s="11"/>
      <c r="D506" s="12"/>
      <c r="E506" s="13">
        <f>SUBTOTAL(9,E489:E505)</f>
        <v>4096478</v>
      </c>
      <c r="F506" s="13">
        <f>SUBTOTAL(9,F489:F505)</f>
        <v>593773.20000000007</v>
      </c>
      <c r="G506" s="14">
        <f>SUBTOTAL(9,G489:G505)</f>
        <v>3502704.8</v>
      </c>
      <c r="H506" s="18">
        <f>F506/E506</f>
        <v>0.14494724492600719</v>
      </c>
      <c r="I506" s="19">
        <v>0.66669999999999996</v>
      </c>
      <c r="J506" s="19">
        <f>H506-I506</f>
        <v>-0.52175275507399277</v>
      </c>
    </row>
    <row r="507" spans="1:10" ht="21.6">
      <c r="A507" s="11" t="s">
        <v>1363</v>
      </c>
      <c r="B507" s="12" t="s">
        <v>1364</v>
      </c>
      <c r="C507" s="11" t="s">
        <v>1365</v>
      </c>
      <c r="D507" s="12" t="s">
        <v>1366</v>
      </c>
      <c r="E507" s="13">
        <v>100000</v>
      </c>
      <c r="F507" s="13">
        <v>19292.2</v>
      </c>
      <c r="G507" s="14">
        <v>80707.8</v>
      </c>
      <c r="H507" s="18">
        <f t="shared" si="14"/>
        <v>0.19292200000000001</v>
      </c>
      <c r="I507" s="19">
        <v>0.66669999999999996</v>
      </c>
      <c r="J507" s="19">
        <f t="shared" si="15"/>
        <v>-0.47377799999999992</v>
      </c>
    </row>
    <row r="508" spans="1:10" ht="21.6">
      <c r="A508" s="11" t="s">
        <v>1363</v>
      </c>
      <c r="B508" s="12" t="s">
        <v>1367</v>
      </c>
      <c r="C508" s="11" t="s">
        <v>1368</v>
      </c>
      <c r="D508" s="12" t="s">
        <v>1369</v>
      </c>
      <c r="E508" s="13">
        <v>5570290</v>
      </c>
      <c r="F508" s="13">
        <v>43462.74</v>
      </c>
      <c r="G508" s="14">
        <v>5526827.2599999998</v>
      </c>
      <c r="H508" s="18">
        <f t="shared" si="14"/>
        <v>7.8025991465435372E-3</v>
      </c>
      <c r="I508" s="19">
        <v>0.66669999999999996</v>
      </c>
      <c r="J508" s="19">
        <f t="shared" si="15"/>
        <v>-0.65889740085345638</v>
      </c>
    </row>
    <row r="509" spans="1:10" ht="21.6">
      <c r="A509" s="11" t="s">
        <v>1363</v>
      </c>
      <c r="B509" s="12" t="s">
        <v>1370</v>
      </c>
      <c r="C509" s="11" t="s">
        <v>1371</v>
      </c>
      <c r="D509" s="12" t="s">
        <v>1369</v>
      </c>
      <c r="E509" s="13">
        <v>630853.54</v>
      </c>
      <c r="F509" s="13">
        <v>165780.85</v>
      </c>
      <c r="G509" s="14">
        <v>465072.69</v>
      </c>
      <c r="H509" s="18">
        <f t="shared" si="14"/>
        <v>0.26278817425673795</v>
      </c>
      <c r="I509" s="19">
        <v>0.66669999999999996</v>
      </c>
      <c r="J509" s="19">
        <f t="shared" si="15"/>
        <v>-0.40391182574326201</v>
      </c>
    </row>
    <row r="510" spans="1:10" ht="21.6">
      <c r="A510" s="11" t="s">
        <v>1363</v>
      </c>
      <c r="B510" s="12" t="s">
        <v>1372</v>
      </c>
      <c r="C510" s="11" t="s">
        <v>1373</v>
      </c>
      <c r="D510" s="12" t="s">
        <v>1369</v>
      </c>
      <c r="E510" s="13">
        <v>900000</v>
      </c>
      <c r="F510" s="13">
        <v>392380.2</v>
      </c>
      <c r="G510" s="14">
        <v>507619.8</v>
      </c>
      <c r="H510" s="18">
        <f t="shared" si="14"/>
        <v>0.43597800000000003</v>
      </c>
      <c r="I510" s="19">
        <v>0.66669999999999996</v>
      </c>
      <c r="J510" s="19">
        <f t="shared" si="15"/>
        <v>-0.23072199999999993</v>
      </c>
    </row>
    <row r="511" spans="1:10" ht="21.6">
      <c r="A511" s="11" t="s">
        <v>1363</v>
      </c>
      <c r="B511" s="12" t="s">
        <v>1374</v>
      </c>
      <c r="C511" s="11" t="s">
        <v>1375</v>
      </c>
      <c r="D511" s="12" t="s">
        <v>1369</v>
      </c>
      <c r="E511" s="13">
        <v>298400</v>
      </c>
      <c r="F511" s="13">
        <v>0</v>
      </c>
      <c r="G511" s="14">
        <v>298400</v>
      </c>
      <c r="H511" s="18">
        <f t="shared" si="14"/>
        <v>0</v>
      </c>
      <c r="I511" s="19">
        <v>0.66669999999999996</v>
      </c>
      <c r="J511" s="19">
        <f t="shared" si="15"/>
        <v>-0.66669999999999996</v>
      </c>
    </row>
    <row r="512" spans="1:10" ht="21.6">
      <c r="A512" s="11" t="s">
        <v>1363</v>
      </c>
      <c r="B512" s="12" t="s">
        <v>1376</v>
      </c>
      <c r="C512" s="11" t="s">
        <v>1377</v>
      </c>
      <c r="D512" s="12" t="s">
        <v>1369</v>
      </c>
      <c r="E512" s="13">
        <v>2170456.46</v>
      </c>
      <c r="F512" s="13">
        <v>430118.09</v>
      </c>
      <c r="G512" s="14">
        <v>1740338.37</v>
      </c>
      <c r="H512" s="18">
        <f t="shared" si="14"/>
        <v>0.19816941640008759</v>
      </c>
      <c r="I512" s="19">
        <v>0.66669999999999996</v>
      </c>
      <c r="J512" s="19">
        <f t="shared" si="15"/>
        <v>-0.4685305835999124</v>
      </c>
    </row>
    <row r="513" spans="1:10" ht="21.6">
      <c r="A513" s="11" t="s">
        <v>1363</v>
      </c>
      <c r="B513" s="12" t="s">
        <v>1378</v>
      </c>
      <c r="C513" s="11" t="s">
        <v>1379</v>
      </c>
      <c r="D513" s="12" t="s">
        <v>1380</v>
      </c>
      <c r="E513" s="13">
        <v>430000</v>
      </c>
      <c r="F513" s="13">
        <v>4260</v>
      </c>
      <c r="G513" s="14">
        <v>425740</v>
      </c>
      <c r="H513" s="18">
        <f t="shared" si="14"/>
        <v>9.9069767441860457E-3</v>
      </c>
      <c r="I513" s="19">
        <v>0.66669999999999996</v>
      </c>
      <c r="J513" s="19">
        <f t="shared" si="15"/>
        <v>-0.6567930232558139</v>
      </c>
    </row>
    <row r="514" spans="1:10" ht="21.6">
      <c r="A514" s="11" t="s">
        <v>1363</v>
      </c>
      <c r="B514" s="12" t="s">
        <v>1381</v>
      </c>
      <c r="C514" s="11" t="s">
        <v>1382</v>
      </c>
      <c r="D514" s="12" t="s">
        <v>1383</v>
      </c>
      <c r="E514" s="13">
        <v>1410000</v>
      </c>
      <c r="F514" s="13">
        <v>317422.08000000002</v>
      </c>
      <c r="G514" s="14">
        <v>1092577.92</v>
      </c>
      <c r="H514" s="18">
        <f t="shared" si="14"/>
        <v>0.22512204255319149</v>
      </c>
      <c r="I514" s="19">
        <v>0.66669999999999996</v>
      </c>
      <c r="J514" s="19">
        <f t="shared" si="15"/>
        <v>-0.4415779574468085</v>
      </c>
    </row>
    <row r="515" spans="1:10" ht="21.6">
      <c r="A515" s="11" t="s">
        <v>1363</v>
      </c>
      <c r="B515" s="12" t="s">
        <v>1384</v>
      </c>
      <c r="C515" s="11" t="s">
        <v>1385</v>
      </c>
      <c r="D515" s="12" t="s">
        <v>1386</v>
      </c>
      <c r="E515" s="13">
        <v>25000</v>
      </c>
      <c r="F515" s="13">
        <v>6800</v>
      </c>
      <c r="G515" s="14">
        <v>18200</v>
      </c>
      <c r="H515" s="18">
        <f t="shared" si="14"/>
        <v>0.27200000000000002</v>
      </c>
      <c r="I515" s="19">
        <v>0.66669999999999996</v>
      </c>
      <c r="J515" s="19">
        <f t="shared" si="15"/>
        <v>-0.39469999999999994</v>
      </c>
    </row>
    <row r="516" spans="1:10" ht="21.6">
      <c r="A516" s="11" t="s">
        <v>1363</v>
      </c>
      <c r="B516" s="12" t="s">
        <v>1387</v>
      </c>
      <c r="C516" s="11" t="s">
        <v>1388</v>
      </c>
      <c r="D516" s="12" t="s">
        <v>1389</v>
      </c>
      <c r="E516" s="13">
        <v>100000</v>
      </c>
      <c r="F516" s="13">
        <v>0</v>
      </c>
      <c r="G516" s="14">
        <v>100000</v>
      </c>
      <c r="H516" s="18">
        <f t="shared" si="14"/>
        <v>0</v>
      </c>
      <c r="I516" s="19">
        <v>0.66669999999999996</v>
      </c>
      <c r="J516" s="19">
        <f t="shared" si="15"/>
        <v>-0.66669999999999996</v>
      </c>
    </row>
    <row r="517" spans="1:10" ht="21.6">
      <c r="A517" s="20" t="s">
        <v>1390</v>
      </c>
      <c r="B517" s="12"/>
      <c r="C517" s="11"/>
      <c r="D517" s="12"/>
      <c r="E517" s="13">
        <f>SUBTOTAL(9,E507:E516)</f>
        <v>11635000</v>
      </c>
      <c r="F517" s="13">
        <f>SUBTOTAL(9,F507:F516)</f>
        <v>1379516.1600000001</v>
      </c>
      <c r="G517" s="14">
        <f>SUBTOTAL(9,G507:G516)</f>
        <v>10255483.84</v>
      </c>
      <c r="H517" s="18">
        <f>F517/E517</f>
        <v>0.11856606446067899</v>
      </c>
      <c r="I517" s="19">
        <v>0.66669999999999996</v>
      </c>
      <c r="J517" s="19">
        <f>H517-I517</f>
        <v>-0.54813393553932099</v>
      </c>
    </row>
    <row r="518" spans="1:10" ht="21.6">
      <c r="A518" s="11" t="s">
        <v>1391</v>
      </c>
      <c r="B518" s="12" t="s">
        <v>1392</v>
      </c>
      <c r="C518" s="11" t="s">
        <v>1393</v>
      </c>
      <c r="D518" s="12" t="s">
        <v>1394</v>
      </c>
      <c r="E518" s="13">
        <v>100000</v>
      </c>
      <c r="F518" s="13">
        <v>6949.23</v>
      </c>
      <c r="G518" s="14">
        <v>93050.77</v>
      </c>
      <c r="H518" s="18">
        <f t="shared" si="14"/>
        <v>6.9492299999999993E-2</v>
      </c>
      <c r="I518" s="19">
        <v>0.66669999999999996</v>
      </c>
      <c r="J518" s="19">
        <f t="shared" ref="J518:J579" si="16">H518-I518</f>
        <v>-0.59720770000000001</v>
      </c>
    </row>
    <row r="519" spans="1:10" ht="21.6">
      <c r="A519" s="11" t="s">
        <v>1391</v>
      </c>
      <c r="B519" s="12" t="s">
        <v>1395</v>
      </c>
      <c r="C519" s="11" t="s">
        <v>1396</v>
      </c>
      <c r="D519" s="12" t="s">
        <v>1397</v>
      </c>
      <c r="E519" s="13">
        <v>1000000</v>
      </c>
      <c r="F519" s="13">
        <v>181263.39</v>
      </c>
      <c r="G519" s="14">
        <v>818736.61</v>
      </c>
      <c r="H519" s="18">
        <f t="shared" ref="H519:H580" si="17">F519/E519</f>
        <v>0.18126339000000002</v>
      </c>
      <c r="I519" s="19">
        <v>0.66669999999999996</v>
      </c>
      <c r="J519" s="19">
        <f t="shared" si="16"/>
        <v>-0.48543660999999994</v>
      </c>
    </row>
    <row r="520" spans="1:10" ht="21.6">
      <c r="A520" s="11" t="s">
        <v>1391</v>
      </c>
      <c r="B520" s="12" t="s">
        <v>1398</v>
      </c>
      <c r="C520" s="11" t="s">
        <v>1399</v>
      </c>
      <c r="D520" s="12" t="s">
        <v>1400</v>
      </c>
      <c r="E520" s="13">
        <v>80000</v>
      </c>
      <c r="F520" s="13">
        <v>40000</v>
      </c>
      <c r="G520" s="14">
        <v>40000</v>
      </c>
      <c r="H520" s="18">
        <f t="shared" si="17"/>
        <v>0.5</v>
      </c>
      <c r="I520" s="19">
        <v>0.66669999999999996</v>
      </c>
      <c r="J520" s="19">
        <f t="shared" si="16"/>
        <v>-0.16669999999999996</v>
      </c>
    </row>
    <row r="521" spans="1:10" ht="21.6">
      <c r="A521" s="11" t="s">
        <v>1391</v>
      </c>
      <c r="B521" s="12" t="s">
        <v>1401</v>
      </c>
      <c r="C521" s="11" t="s">
        <v>1402</v>
      </c>
      <c r="D521" s="12" t="s">
        <v>1400</v>
      </c>
      <c r="E521" s="13">
        <v>40000</v>
      </c>
      <c r="F521" s="13">
        <v>0</v>
      </c>
      <c r="G521" s="14">
        <v>40000</v>
      </c>
      <c r="H521" s="18">
        <f t="shared" si="17"/>
        <v>0</v>
      </c>
      <c r="I521" s="19">
        <v>0.66669999999999996</v>
      </c>
      <c r="J521" s="19">
        <f t="shared" si="16"/>
        <v>-0.66669999999999996</v>
      </c>
    </row>
    <row r="522" spans="1:10" ht="21.6">
      <c r="A522" s="11" t="s">
        <v>1391</v>
      </c>
      <c r="B522" s="12" t="s">
        <v>1403</v>
      </c>
      <c r="C522" s="11" t="s">
        <v>1404</v>
      </c>
      <c r="D522" s="12" t="s">
        <v>1405</v>
      </c>
      <c r="E522" s="13">
        <v>3000</v>
      </c>
      <c r="F522" s="13">
        <v>0</v>
      </c>
      <c r="G522" s="14">
        <v>3000</v>
      </c>
      <c r="H522" s="18">
        <f t="shared" si="17"/>
        <v>0</v>
      </c>
      <c r="I522" s="19">
        <v>0.66669999999999996</v>
      </c>
      <c r="J522" s="19">
        <f t="shared" si="16"/>
        <v>-0.66669999999999996</v>
      </c>
    </row>
    <row r="523" spans="1:10" ht="21.6">
      <c r="A523" s="11" t="s">
        <v>1391</v>
      </c>
      <c r="B523" s="12" t="s">
        <v>1406</v>
      </c>
      <c r="C523" s="11" t="s">
        <v>1407</v>
      </c>
      <c r="D523" s="12" t="s">
        <v>1400</v>
      </c>
      <c r="E523" s="13">
        <v>3000000</v>
      </c>
      <c r="F523" s="13">
        <v>0</v>
      </c>
      <c r="G523" s="14">
        <v>3000000</v>
      </c>
      <c r="H523" s="18">
        <f t="shared" si="17"/>
        <v>0</v>
      </c>
      <c r="I523" s="19">
        <v>0.66669999999999996</v>
      </c>
      <c r="J523" s="19">
        <f t="shared" si="16"/>
        <v>-0.66669999999999996</v>
      </c>
    </row>
    <row r="524" spans="1:10" ht="32.4">
      <c r="A524" s="11" t="s">
        <v>1391</v>
      </c>
      <c r="B524" s="12" t="s">
        <v>1408</v>
      </c>
      <c r="C524" s="11" t="s">
        <v>1409</v>
      </c>
      <c r="D524" s="12" t="s">
        <v>1410</v>
      </c>
      <c r="E524" s="13">
        <v>2000</v>
      </c>
      <c r="F524" s="13">
        <v>0</v>
      </c>
      <c r="G524" s="14">
        <v>2000</v>
      </c>
      <c r="H524" s="18">
        <f t="shared" si="17"/>
        <v>0</v>
      </c>
      <c r="I524" s="19">
        <v>0.66669999999999996</v>
      </c>
      <c r="J524" s="19">
        <f t="shared" si="16"/>
        <v>-0.66669999999999996</v>
      </c>
    </row>
    <row r="525" spans="1:10" ht="21.6">
      <c r="A525" s="11" t="s">
        <v>1391</v>
      </c>
      <c r="B525" s="12" t="s">
        <v>1411</v>
      </c>
      <c r="C525" s="11" t="s">
        <v>1412</v>
      </c>
      <c r="D525" s="12" t="s">
        <v>1413</v>
      </c>
      <c r="E525" s="13">
        <v>200000</v>
      </c>
      <c r="F525" s="13">
        <v>91471.08</v>
      </c>
      <c r="G525" s="14">
        <v>108528.92</v>
      </c>
      <c r="H525" s="18">
        <f t="shared" si="17"/>
        <v>0.45735540000000002</v>
      </c>
      <c r="I525" s="19">
        <v>0.66669999999999996</v>
      </c>
      <c r="J525" s="19">
        <f t="shared" si="16"/>
        <v>-0.20934459999999994</v>
      </c>
    </row>
    <row r="526" spans="1:10" ht="21.6">
      <c r="A526" s="11" t="s">
        <v>1391</v>
      </c>
      <c r="B526" s="12" t="s">
        <v>1414</v>
      </c>
      <c r="C526" s="11" t="s">
        <v>1415</v>
      </c>
      <c r="D526" s="12" t="s">
        <v>1416</v>
      </c>
      <c r="E526" s="13">
        <v>150000</v>
      </c>
      <c r="F526" s="13">
        <v>0</v>
      </c>
      <c r="G526" s="14">
        <v>150000</v>
      </c>
      <c r="H526" s="18">
        <f t="shared" si="17"/>
        <v>0</v>
      </c>
      <c r="I526" s="19">
        <v>0.66669999999999996</v>
      </c>
      <c r="J526" s="19">
        <f t="shared" si="16"/>
        <v>-0.66669999999999996</v>
      </c>
    </row>
    <row r="527" spans="1:10" ht="21.6">
      <c r="A527" s="11" t="s">
        <v>1391</v>
      </c>
      <c r="B527" s="12" t="s">
        <v>1417</v>
      </c>
      <c r="C527" s="11" t="s">
        <v>1418</v>
      </c>
      <c r="D527" s="12" t="s">
        <v>1419</v>
      </c>
      <c r="E527" s="13">
        <v>20000</v>
      </c>
      <c r="F527" s="13">
        <v>0</v>
      </c>
      <c r="G527" s="14">
        <v>20000</v>
      </c>
      <c r="H527" s="18">
        <f t="shared" si="17"/>
        <v>0</v>
      </c>
      <c r="I527" s="19">
        <v>0.66669999999999996</v>
      </c>
      <c r="J527" s="19">
        <f t="shared" si="16"/>
        <v>-0.66669999999999996</v>
      </c>
    </row>
    <row r="528" spans="1:10" ht="21.6">
      <c r="A528" s="11" t="s">
        <v>1391</v>
      </c>
      <c r="B528" s="12" t="s">
        <v>1420</v>
      </c>
      <c r="C528" s="11" t="s">
        <v>1421</v>
      </c>
      <c r="D528" s="12" t="s">
        <v>1400</v>
      </c>
      <c r="E528" s="13">
        <v>100000</v>
      </c>
      <c r="F528" s="13">
        <v>0</v>
      </c>
      <c r="G528" s="14">
        <v>100000</v>
      </c>
      <c r="H528" s="18">
        <f t="shared" si="17"/>
        <v>0</v>
      </c>
      <c r="I528" s="19">
        <v>0.66669999999999996</v>
      </c>
      <c r="J528" s="19">
        <f t="shared" si="16"/>
        <v>-0.66669999999999996</v>
      </c>
    </row>
    <row r="529" spans="1:10" ht="21.6">
      <c r="A529" s="11" t="s">
        <v>1391</v>
      </c>
      <c r="B529" s="12" t="s">
        <v>1422</v>
      </c>
      <c r="C529" s="11" t="s">
        <v>1423</v>
      </c>
      <c r="D529" s="12" t="s">
        <v>1424</v>
      </c>
      <c r="E529" s="13">
        <v>10000</v>
      </c>
      <c r="F529" s="13">
        <v>1800</v>
      </c>
      <c r="G529" s="14">
        <v>8200</v>
      </c>
      <c r="H529" s="18">
        <f t="shared" si="17"/>
        <v>0.18</v>
      </c>
      <c r="I529" s="19">
        <v>0.66669999999999996</v>
      </c>
      <c r="J529" s="19">
        <f t="shared" si="16"/>
        <v>-0.48669999999999997</v>
      </c>
    </row>
    <row r="530" spans="1:10" ht="21.6">
      <c r="A530" s="11" t="s">
        <v>1391</v>
      </c>
      <c r="B530" s="12" t="s">
        <v>1425</v>
      </c>
      <c r="C530" s="11" t="s">
        <v>1426</v>
      </c>
      <c r="D530" s="12" t="s">
        <v>88</v>
      </c>
      <c r="E530" s="13">
        <v>10000</v>
      </c>
      <c r="F530" s="13">
        <v>593.35</v>
      </c>
      <c r="G530" s="14">
        <v>9406.65</v>
      </c>
      <c r="H530" s="18">
        <f t="shared" si="17"/>
        <v>5.9334999999999999E-2</v>
      </c>
      <c r="I530" s="19">
        <v>0.66669999999999996</v>
      </c>
      <c r="J530" s="19">
        <f t="shared" si="16"/>
        <v>-0.60736499999999993</v>
      </c>
    </row>
    <row r="531" spans="1:10" ht="21.6">
      <c r="A531" s="11" t="s">
        <v>1391</v>
      </c>
      <c r="B531" s="12" t="s">
        <v>1427</v>
      </c>
      <c r="C531" s="11" t="s">
        <v>1428</v>
      </c>
      <c r="D531" s="12" t="s">
        <v>1429</v>
      </c>
      <c r="E531" s="13">
        <v>200000</v>
      </c>
      <c r="F531" s="13">
        <v>18845.37</v>
      </c>
      <c r="G531" s="14">
        <v>181154.63</v>
      </c>
      <c r="H531" s="18">
        <f t="shared" si="17"/>
        <v>9.4226850000000001E-2</v>
      </c>
      <c r="I531" s="19">
        <v>0.66669999999999996</v>
      </c>
      <c r="J531" s="19">
        <f t="shared" si="16"/>
        <v>-0.57247314999999999</v>
      </c>
    </row>
    <row r="532" spans="1:10" ht="21.6">
      <c r="A532" s="11" t="s">
        <v>1391</v>
      </c>
      <c r="B532" s="12" t="s">
        <v>1430</v>
      </c>
      <c r="C532" s="11" t="s">
        <v>1431</v>
      </c>
      <c r="D532" s="12" t="s">
        <v>1432</v>
      </c>
      <c r="E532" s="13">
        <v>2000000</v>
      </c>
      <c r="F532" s="13">
        <v>0</v>
      </c>
      <c r="G532" s="14">
        <v>2000000</v>
      </c>
      <c r="H532" s="18">
        <f t="shared" si="17"/>
        <v>0</v>
      </c>
      <c r="I532" s="19">
        <v>0.66669999999999996</v>
      </c>
      <c r="J532" s="19">
        <f t="shared" si="16"/>
        <v>-0.66669999999999996</v>
      </c>
    </row>
    <row r="533" spans="1:10" ht="21.6">
      <c r="A533" s="11" t="s">
        <v>1391</v>
      </c>
      <c r="B533" s="12" t="s">
        <v>1433</v>
      </c>
      <c r="C533" s="11" t="s">
        <v>1434</v>
      </c>
      <c r="D533" s="12" t="s">
        <v>1432</v>
      </c>
      <c r="E533" s="13">
        <v>600000</v>
      </c>
      <c r="F533" s="13">
        <v>61392.74</v>
      </c>
      <c r="G533" s="14">
        <v>538607.26</v>
      </c>
      <c r="H533" s="18">
        <f t="shared" si="17"/>
        <v>0.10232123333333333</v>
      </c>
      <c r="I533" s="19">
        <v>0.66669999999999996</v>
      </c>
      <c r="J533" s="19">
        <f t="shared" si="16"/>
        <v>-0.56437876666666664</v>
      </c>
    </row>
    <row r="534" spans="1:10" ht="21.6">
      <c r="A534" s="11" t="s">
        <v>1391</v>
      </c>
      <c r="B534" s="12" t="s">
        <v>1435</v>
      </c>
      <c r="C534" s="11" t="s">
        <v>1436</v>
      </c>
      <c r="D534" s="12" t="s">
        <v>1437</v>
      </c>
      <c r="E534" s="13">
        <v>600000</v>
      </c>
      <c r="F534" s="13">
        <v>0</v>
      </c>
      <c r="G534" s="14">
        <v>600000</v>
      </c>
      <c r="H534" s="18">
        <f t="shared" si="17"/>
        <v>0</v>
      </c>
      <c r="I534" s="19">
        <v>0.66669999999999996</v>
      </c>
      <c r="J534" s="19">
        <f t="shared" si="16"/>
        <v>-0.66669999999999996</v>
      </c>
    </row>
    <row r="535" spans="1:10" ht="21.6">
      <c r="A535" s="11" t="s">
        <v>1391</v>
      </c>
      <c r="B535" s="12" t="s">
        <v>1438</v>
      </c>
      <c r="C535" s="11" t="s">
        <v>1439</v>
      </c>
      <c r="D535" s="12" t="s">
        <v>1440</v>
      </c>
      <c r="E535" s="13">
        <v>50000</v>
      </c>
      <c r="F535" s="13">
        <v>0</v>
      </c>
      <c r="G535" s="14">
        <v>50000</v>
      </c>
      <c r="H535" s="18">
        <f t="shared" si="17"/>
        <v>0</v>
      </c>
      <c r="I535" s="19">
        <v>0.66669999999999996</v>
      </c>
      <c r="J535" s="19">
        <f t="shared" si="16"/>
        <v>-0.66669999999999996</v>
      </c>
    </row>
    <row r="536" spans="1:10" ht="21.6">
      <c r="A536" s="11" t="s">
        <v>1391</v>
      </c>
      <c r="B536" s="12" t="s">
        <v>1441</v>
      </c>
      <c r="C536" s="11" t="s">
        <v>1442</v>
      </c>
      <c r="D536" s="12" t="s">
        <v>1443</v>
      </c>
      <c r="E536" s="13">
        <v>150000</v>
      </c>
      <c r="F536" s="13">
        <v>0</v>
      </c>
      <c r="G536" s="14">
        <v>150000</v>
      </c>
      <c r="H536" s="18">
        <f t="shared" si="17"/>
        <v>0</v>
      </c>
      <c r="I536" s="19">
        <v>0.66669999999999996</v>
      </c>
      <c r="J536" s="19">
        <f t="shared" si="16"/>
        <v>-0.66669999999999996</v>
      </c>
    </row>
    <row r="537" spans="1:10" ht="21.6">
      <c r="A537" s="11" t="s">
        <v>1391</v>
      </c>
      <c r="B537" s="12" t="s">
        <v>1444</v>
      </c>
      <c r="C537" s="11" t="s">
        <v>1445</v>
      </c>
      <c r="D537" s="12" t="s">
        <v>1446</v>
      </c>
      <c r="E537" s="13">
        <v>20000</v>
      </c>
      <c r="F537" s="13">
        <v>0</v>
      </c>
      <c r="G537" s="14">
        <v>20000</v>
      </c>
      <c r="H537" s="18">
        <f t="shared" si="17"/>
        <v>0</v>
      </c>
      <c r="I537" s="19">
        <v>0.66669999999999996</v>
      </c>
      <c r="J537" s="19">
        <f t="shared" si="16"/>
        <v>-0.66669999999999996</v>
      </c>
    </row>
    <row r="538" spans="1:10" ht="21.6">
      <c r="A538" s="11" t="s">
        <v>1391</v>
      </c>
      <c r="B538" s="12" t="s">
        <v>1447</v>
      </c>
      <c r="C538" s="11" t="s">
        <v>1448</v>
      </c>
      <c r="D538" s="12" t="s">
        <v>1449</v>
      </c>
      <c r="E538" s="13">
        <v>30000</v>
      </c>
      <c r="F538" s="13">
        <v>0</v>
      </c>
      <c r="G538" s="14">
        <v>30000</v>
      </c>
      <c r="H538" s="18">
        <f t="shared" si="17"/>
        <v>0</v>
      </c>
      <c r="I538" s="19">
        <v>0.66669999999999996</v>
      </c>
      <c r="J538" s="19">
        <f t="shared" si="16"/>
        <v>-0.66669999999999996</v>
      </c>
    </row>
    <row r="539" spans="1:10" ht="21.6">
      <c r="A539" s="11" t="s">
        <v>1391</v>
      </c>
      <c r="B539" s="12" t="s">
        <v>1450</v>
      </c>
      <c r="C539" s="11" t="s">
        <v>1451</v>
      </c>
      <c r="D539" s="12" t="s">
        <v>88</v>
      </c>
      <c r="E539" s="13">
        <v>30000</v>
      </c>
      <c r="F539" s="13">
        <v>10906</v>
      </c>
      <c r="G539" s="14">
        <v>19094</v>
      </c>
      <c r="H539" s="18">
        <f t="shared" si="17"/>
        <v>0.36353333333333332</v>
      </c>
      <c r="I539" s="19">
        <v>0.66669999999999996</v>
      </c>
      <c r="J539" s="19">
        <f t="shared" si="16"/>
        <v>-0.30316666666666664</v>
      </c>
    </row>
    <row r="540" spans="1:10" ht="15" customHeight="1">
      <c r="A540" s="11" t="s">
        <v>1391</v>
      </c>
      <c r="B540" s="12" t="s">
        <v>1452</v>
      </c>
      <c r="C540" s="11" t="s">
        <v>1453</v>
      </c>
      <c r="D540" s="12" t="s">
        <v>1454</v>
      </c>
      <c r="E540" s="13">
        <v>700000</v>
      </c>
      <c r="F540" s="13">
        <v>135940.82999999999</v>
      </c>
      <c r="G540" s="14">
        <v>564059.17000000004</v>
      </c>
      <c r="H540" s="18">
        <f t="shared" si="17"/>
        <v>0.19420118571428568</v>
      </c>
      <c r="I540" s="19">
        <v>0.66669999999999996</v>
      </c>
      <c r="J540" s="19">
        <f t="shared" si="16"/>
        <v>-0.47249881428571427</v>
      </c>
    </row>
    <row r="541" spans="1:10" ht="15" customHeight="1">
      <c r="A541" s="11" t="s">
        <v>1391</v>
      </c>
      <c r="B541" s="12" t="s">
        <v>1455</v>
      </c>
      <c r="C541" s="11" t="s">
        <v>1456</v>
      </c>
      <c r="D541" s="12" t="s">
        <v>1457</v>
      </c>
      <c r="E541" s="13">
        <v>2100000</v>
      </c>
      <c r="F541" s="13">
        <v>827813.37</v>
      </c>
      <c r="G541" s="14">
        <v>1272186.6299999999</v>
      </c>
      <c r="H541" s="18">
        <f t="shared" si="17"/>
        <v>0.39419684285714285</v>
      </c>
      <c r="I541" s="19">
        <v>0.66669999999999996</v>
      </c>
      <c r="J541" s="19">
        <f t="shared" si="16"/>
        <v>-0.27250315714285711</v>
      </c>
    </row>
    <row r="542" spans="1:10" ht="15" customHeight="1">
      <c r="A542" s="11" t="s">
        <v>1391</v>
      </c>
      <c r="B542" s="12" t="s">
        <v>1458</v>
      </c>
      <c r="C542" s="11" t="s">
        <v>1459</v>
      </c>
      <c r="D542" s="12" t="s">
        <v>1432</v>
      </c>
      <c r="E542" s="13">
        <v>1000000</v>
      </c>
      <c r="F542" s="13">
        <v>158438.51</v>
      </c>
      <c r="G542" s="14">
        <v>841561.49</v>
      </c>
      <c r="H542" s="18">
        <f t="shared" si="17"/>
        <v>0.15843851</v>
      </c>
      <c r="I542" s="19">
        <v>0.66669999999999996</v>
      </c>
      <c r="J542" s="19">
        <f t="shared" si="16"/>
        <v>-0.50826148999999998</v>
      </c>
    </row>
    <row r="543" spans="1:10" ht="21.6">
      <c r="A543" s="11" t="s">
        <v>1391</v>
      </c>
      <c r="B543" s="12" t="s">
        <v>1460</v>
      </c>
      <c r="C543" s="11" t="s">
        <v>1461</v>
      </c>
      <c r="D543" s="12" t="s">
        <v>1432</v>
      </c>
      <c r="E543" s="13">
        <v>500000</v>
      </c>
      <c r="F543" s="13">
        <v>72151.67</v>
      </c>
      <c r="G543" s="14">
        <v>427848.33</v>
      </c>
      <c r="H543" s="18">
        <f t="shared" si="17"/>
        <v>0.14430334</v>
      </c>
      <c r="I543" s="19">
        <v>0.66669999999999996</v>
      </c>
      <c r="J543" s="19">
        <f t="shared" si="16"/>
        <v>-0.52239665999999996</v>
      </c>
    </row>
    <row r="544" spans="1:10" ht="21.6">
      <c r="A544" s="20" t="s">
        <v>1462</v>
      </c>
      <c r="B544" s="12"/>
      <c r="C544" s="11"/>
      <c r="D544" s="12"/>
      <c r="E544" s="13">
        <f>SUBTOTAL(9,E518:E543)</f>
        <v>12695000</v>
      </c>
      <c r="F544" s="13">
        <f>SUBTOTAL(9,F518:F543)</f>
        <v>1607565.5399999998</v>
      </c>
      <c r="G544" s="14">
        <f>SUBTOTAL(9,G518:G543)</f>
        <v>11087434.460000001</v>
      </c>
      <c r="H544" s="18">
        <f>F544/E544</f>
        <v>0.12662981803859785</v>
      </c>
      <c r="I544" s="19">
        <v>0.66669999999999996</v>
      </c>
      <c r="J544" s="19">
        <f>H544-I544</f>
        <v>-0.54007018196140211</v>
      </c>
    </row>
    <row r="545" spans="1:10" ht="32.4">
      <c r="A545" s="11" t="s">
        <v>1463</v>
      </c>
      <c r="B545" s="12" t="s">
        <v>1464</v>
      </c>
      <c r="C545" s="11" t="s">
        <v>1465</v>
      </c>
      <c r="D545" s="12" t="s">
        <v>1466</v>
      </c>
      <c r="E545" s="13">
        <v>320000</v>
      </c>
      <c r="F545" s="13">
        <v>108781.25</v>
      </c>
      <c r="G545" s="14">
        <v>211218.75</v>
      </c>
      <c r="H545" s="18">
        <f t="shared" si="17"/>
        <v>0.33994140625000002</v>
      </c>
      <c r="I545" s="19">
        <v>0.66669999999999996</v>
      </c>
      <c r="J545" s="19">
        <f t="shared" si="16"/>
        <v>-0.32675859374999994</v>
      </c>
    </row>
    <row r="546" spans="1:10" ht="32.4">
      <c r="A546" s="11" t="s">
        <v>1463</v>
      </c>
      <c r="B546" s="12" t="s">
        <v>1467</v>
      </c>
      <c r="C546" s="11" t="s">
        <v>1468</v>
      </c>
      <c r="D546" s="12" t="s">
        <v>1469</v>
      </c>
      <c r="E546" s="13">
        <v>300000</v>
      </c>
      <c r="F546" s="13">
        <v>124892.05</v>
      </c>
      <c r="G546" s="14">
        <v>175107.95</v>
      </c>
      <c r="H546" s="18">
        <f t="shared" si="17"/>
        <v>0.41630683333333335</v>
      </c>
      <c r="I546" s="19">
        <v>0.66669999999999996</v>
      </c>
      <c r="J546" s="19">
        <f t="shared" si="16"/>
        <v>-0.25039316666666661</v>
      </c>
    </row>
    <row r="547" spans="1:10" ht="32.4">
      <c r="A547" s="11" t="s">
        <v>1463</v>
      </c>
      <c r="B547" s="12" t="s">
        <v>1470</v>
      </c>
      <c r="C547" s="11" t="s">
        <v>1471</v>
      </c>
      <c r="D547" s="12" t="s">
        <v>1472</v>
      </c>
      <c r="E547" s="13">
        <v>100000</v>
      </c>
      <c r="F547" s="13">
        <v>4532.3999999999996</v>
      </c>
      <c r="G547" s="14">
        <v>95467.6</v>
      </c>
      <c r="H547" s="18">
        <f t="shared" si="17"/>
        <v>4.5323999999999996E-2</v>
      </c>
      <c r="I547" s="19">
        <v>0.66669999999999996</v>
      </c>
      <c r="J547" s="19">
        <f t="shared" si="16"/>
        <v>-0.62137599999999993</v>
      </c>
    </row>
    <row r="548" spans="1:10" ht="32.4">
      <c r="A548" s="11" t="s">
        <v>1463</v>
      </c>
      <c r="B548" s="12" t="s">
        <v>1473</v>
      </c>
      <c r="C548" s="11" t="s">
        <v>1474</v>
      </c>
      <c r="D548" s="12" t="s">
        <v>1475</v>
      </c>
      <c r="E548" s="13">
        <v>80000</v>
      </c>
      <c r="F548" s="13">
        <v>0</v>
      </c>
      <c r="G548" s="14">
        <v>80000</v>
      </c>
      <c r="H548" s="18">
        <f t="shared" si="17"/>
        <v>0</v>
      </c>
      <c r="I548" s="19">
        <v>0.66669999999999996</v>
      </c>
      <c r="J548" s="19">
        <f t="shared" si="16"/>
        <v>-0.66669999999999996</v>
      </c>
    </row>
    <row r="549" spans="1:10" ht="32.4">
      <c r="A549" s="11" t="s">
        <v>1463</v>
      </c>
      <c r="B549" s="12" t="s">
        <v>1476</v>
      </c>
      <c r="C549" s="11" t="s">
        <v>1477</v>
      </c>
      <c r="D549" s="12" t="s">
        <v>1478</v>
      </c>
      <c r="E549" s="13">
        <v>10000</v>
      </c>
      <c r="F549" s="13">
        <v>6309.98</v>
      </c>
      <c r="G549" s="14">
        <v>3690.02</v>
      </c>
      <c r="H549" s="18">
        <f t="shared" si="17"/>
        <v>0.63099799999999995</v>
      </c>
      <c r="I549" s="19">
        <v>0.66669999999999996</v>
      </c>
      <c r="J549" s="19">
        <f t="shared" si="16"/>
        <v>-3.5702000000000012E-2</v>
      </c>
    </row>
    <row r="550" spans="1:10" ht="32.4">
      <c r="A550" s="11" t="s">
        <v>1463</v>
      </c>
      <c r="B550" s="12" t="s">
        <v>1479</v>
      </c>
      <c r="C550" s="11" t="s">
        <v>1480</v>
      </c>
      <c r="D550" s="12" t="s">
        <v>1481</v>
      </c>
      <c r="E550" s="13">
        <v>5000</v>
      </c>
      <c r="F550" s="13">
        <v>0</v>
      </c>
      <c r="G550" s="14">
        <v>5000</v>
      </c>
      <c r="H550" s="18">
        <f t="shared" si="17"/>
        <v>0</v>
      </c>
      <c r="I550" s="19">
        <v>0.66669999999999996</v>
      </c>
      <c r="J550" s="19">
        <f t="shared" si="16"/>
        <v>-0.66669999999999996</v>
      </c>
    </row>
    <row r="551" spans="1:10" ht="32.4">
      <c r="A551" s="11" t="s">
        <v>1463</v>
      </c>
      <c r="B551" s="12" t="s">
        <v>1482</v>
      </c>
      <c r="C551" s="11" t="s">
        <v>1483</v>
      </c>
      <c r="D551" s="12" t="s">
        <v>1484</v>
      </c>
      <c r="E551" s="13">
        <v>3000</v>
      </c>
      <c r="F551" s="13">
        <v>1427.01</v>
      </c>
      <c r="G551" s="14">
        <v>1572.99</v>
      </c>
      <c r="H551" s="18">
        <f t="shared" si="17"/>
        <v>0.47566999999999998</v>
      </c>
      <c r="I551" s="19">
        <v>0.66669999999999996</v>
      </c>
      <c r="J551" s="19">
        <f t="shared" si="16"/>
        <v>-0.19102999999999998</v>
      </c>
    </row>
    <row r="552" spans="1:10" ht="32.4">
      <c r="A552" s="11" t="s">
        <v>1463</v>
      </c>
      <c r="B552" s="12" t="s">
        <v>1485</v>
      </c>
      <c r="C552" s="11" t="s">
        <v>1486</v>
      </c>
      <c r="D552" s="12" t="s">
        <v>1475</v>
      </c>
      <c r="E552" s="13">
        <v>600000</v>
      </c>
      <c r="F552" s="13">
        <v>43800</v>
      </c>
      <c r="G552" s="14">
        <v>556200</v>
      </c>
      <c r="H552" s="18">
        <f t="shared" si="17"/>
        <v>7.2999999999999995E-2</v>
      </c>
      <c r="I552" s="19">
        <v>0.66669999999999996</v>
      </c>
      <c r="J552" s="19">
        <f t="shared" si="16"/>
        <v>-0.59370000000000001</v>
      </c>
    </row>
    <row r="553" spans="1:10" ht="32.4">
      <c r="A553" s="11" t="s">
        <v>1463</v>
      </c>
      <c r="B553" s="12" t="s">
        <v>1487</v>
      </c>
      <c r="C553" s="11" t="s">
        <v>1488</v>
      </c>
      <c r="D553" s="12" t="s">
        <v>1489</v>
      </c>
      <c r="E553" s="13">
        <v>100000</v>
      </c>
      <c r="F553" s="13">
        <v>30414.71</v>
      </c>
      <c r="G553" s="14">
        <v>69585.289999999994</v>
      </c>
      <c r="H553" s="18">
        <f t="shared" si="17"/>
        <v>0.3041471</v>
      </c>
      <c r="I553" s="19">
        <v>0.66669999999999996</v>
      </c>
      <c r="J553" s="19">
        <f t="shared" si="16"/>
        <v>-0.36255289999999996</v>
      </c>
    </row>
    <row r="554" spans="1:10" ht="32.4">
      <c r="A554" s="11" t="s">
        <v>1463</v>
      </c>
      <c r="B554" s="12" t="s">
        <v>1490</v>
      </c>
      <c r="C554" s="11" t="s">
        <v>1491</v>
      </c>
      <c r="D554" s="12" t="s">
        <v>1492</v>
      </c>
      <c r="E554" s="13">
        <v>50000</v>
      </c>
      <c r="F554" s="13">
        <v>10824.42</v>
      </c>
      <c r="G554" s="14">
        <v>39175.58</v>
      </c>
      <c r="H554" s="18">
        <f t="shared" si="17"/>
        <v>0.2164884</v>
      </c>
      <c r="I554" s="19">
        <v>0.66669999999999996</v>
      </c>
      <c r="J554" s="19">
        <f t="shared" si="16"/>
        <v>-0.45021159999999993</v>
      </c>
    </row>
    <row r="555" spans="1:10" ht="32.4">
      <c r="A555" s="11" t="s">
        <v>1463</v>
      </c>
      <c r="B555" s="12" t="s">
        <v>1493</v>
      </c>
      <c r="C555" s="11" t="s">
        <v>1494</v>
      </c>
      <c r="D555" s="12" t="s">
        <v>1495</v>
      </c>
      <c r="E555" s="13">
        <v>190000</v>
      </c>
      <c r="F555" s="13">
        <v>5298</v>
      </c>
      <c r="G555" s="14">
        <v>184702</v>
      </c>
      <c r="H555" s="18">
        <f t="shared" si="17"/>
        <v>2.7884210526315789E-2</v>
      </c>
      <c r="I555" s="19">
        <v>0.66669999999999996</v>
      </c>
      <c r="J555" s="19">
        <f t="shared" si="16"/>
        <v>-0.63881578947368411</v>
      </c>
    </row>
    <row r="556" spans="1:10" ht="32.4">
      <c r="A556" s="11" t="s">
        <v>1463</v>
      </c>
      <c r="B556" s="12" t="s">
        <v>1496</v>
      </c>
      <c r="C556" s="11" t="s">
        <v>1497</v>
      </c>
      <c r="D556" s="12" t="s">
        <v>1498</v>
      </c>
      <c r="E556" s="13">
        <v>200000</v>
      </c>
      <c r="F556" s="13">
        <v>65721</v>
      </c>
      <c r="G556" s="14">
        <v>134279</v>
      </c>
      <c r="H556" s="18">
        <f t="shared" si="17"/>
        <v>0.32860499999999998</v>
      </c>
      <c r="I556" s="19">
        <v>0.66669999999999996</v>
      </c>
      <c r="J556" s="19">
        <f t="shared" si="16"/>
        <v>-0.33809499999999998</v>
      </c>
    </row>
    <row r="557" spans="1:10" ht="32.4">
      <c r="A557" s="11" t="s">
        <v>1463</v>
      </c>
      <c r="B557" s="12" t="s">
        <v>1499</v>
      </c>
      <c r="C557" s="11" t="s">
        <v>1500</v>
      </c>
      <c r="D557" s="12" t="s">
        <v>1501</v>
      </c>
      <c r="E557" s="13">
        <v>8000</v>
      </c>
      <c r="F557" s="13">
        <v>5000</v>
      </c>
      <c r="G557" s="14">
        <v>3000</v>
      </c>
      <c r="H557" s="18">
        <f t="shared" si="17"/>
        <v>0.625</v>
      </c>
      <c r="I557" s="19">
        <v>0.66669999999999996</v>
      </c>
      <c r="J557" s="19">
        <f t="shared" si="16"/>
        <v>-4.1699999999999959E-2</v>
      </c>
    </row>
    <row r="558" spans="1:10" ht="32.4">
      <c r="A558" s="11" t="s">
        <v>1463</v>
      </c>
      <c r="B558" s="12" t="s">
        <v>1502</v>
      </c>
      <c r="C558" s="11" t="s">
        <v>1503</v>
      </c>
      <c r="D558" s="12" t="s">
        <v>1475</v>
      </c>
      <c r="E558" s="13">
        <v>140000</v>
      </c>
      <c r="F558" s="13">
        <v>0</v>
      </c>
      <c r="G558" s="14">
        <v>140000</v>
      </c>
      <c r="H558" s="18">
        <f t="shared" si="17"/>
        <v>0</v>
      </c>
      <c r="I558" s="19">
        <v>0.66669999999999996</v>
      </c>
      <c r="J558" s="19">
        <f t="shared" si="16"/>
        <v>-0.66669999999999996</v>
      </c>
    </row>
    <row r="559" spans="1:10" ht="32.4">
      <c r="A559" s="11" t="s">
        <v>1463</v>
      </c>
      <c r="B559" s="12" t="s">
        <v>1504</v>
      </c>
      <c r="C559" s="11" t="s">
        <v>1505</v>
      </c>
      <c r="D559" s="12" t="s">
        <v>1506</v>
      </c>
      <c r="E559" s="13">
        <v>10000</v>
      </c>
      <c r="F559" s="13">
        <v>995</v>
      </c>
      <c r="G559" s="14">
        <v>9005</v>
      </c>
      <c r="H559" s="18">
        <f t="shared" si="17"/>
        <v>9.9500000000000005E-2</v>
      </c>
      <c r="I559" s="19">
        <v>0.66669999999999996</v>
      </c>
      <c r="J559" s="19">
        <f t="shared" si="16"/>
        <v>-0.56719999999999993</v>
      </c>
    </row>
    <row r="560" spans="1:10" ht="32.4">
      <c r="A560" s="11" t="s">
        <v>1463</v>
      </c>
      <c r="B560" s="12" t="s">
        <v>1507</v>
      </c>
      <c r="C560" s="11" t="s">
        <v>1508</v>
      </c>
      <c r="D560" s="12" t="s">
        <v>1484</v>
      </c>
      <c r="E560" s="13">
        <v>10000</v>
      </c>
      <c r="F560" s="13">
        <v>3900</v>
      </c>
      <c r="G560" s="14">
        <v>6100</v>
      </c>
      <c r="H560" s="18">
        <f t="shared" si="17"/>
        <v>0.39</v>
      </c>
      <c r="I560" s="19">
        <v>0.66669999999999996</v>
      </c>
      <c r="J560" s="19">
        <f t="shared" si="16"/>
        <v>-0.27669999999999995</v>
      </c>
    </row>
    <row r="561" spans="1:10" ht="32.4">
      <c r="A561" s="11" t="s">
        <v>1463</v>
      </c>
      <c r="B561" s="12" t="s">
        <v>1509</v>
      </c>
      <c r="C561" s="11" t="s">
        <v>1510</v>
      </c>
      <c r="D561" s="12" t="s">
        <v>1475</v>
      </c>
      <c r="E561" s="13">
        <v>20000</v>
      </c>
      <c r="F561" s="13">
        <v>3890</v>
      </c>
      <c r="G561" s="14">
        <v>16110</v>
      </c>
      <c r="H561" s="18">
        <f t="shared" si="17"/>
        <v>0.19450000000000001</v>
      </c>
      <c r="I561" s="19">
        <v>0.66669999999999996</v>
      </c>
      <c r="J561" s="19">
        <f t="shared" si="16"/>
        <v>-0.47219999999999995</v>
      </c>
    </row>
    <row r="562" spans="1:10" ht="32.4">
      <c r="A562" s="11" t="s">
        <v>1463</v>
      </c>
      <c r="B562" s="12" t="s">
        <v>1511</v>
      </c>
      <c r="C562" s="11" t="s">
        <v>1512</v>
      </c>
      <c r="D562" s="12" t="s">
        <v>1513</v>
      </c>
      <c r="E562" s="13">
        <v>400000</v>
      </c>
      <c r="F562" s="13">
        <v>0</v>
      </c>
      <c r="G562" s="14">
        <v>400000</v>
      </c>
      <c r="H562" s="18">
        <f t="shared" si="17"/>
        <v>0</v>
      </c>
      <c r="I562" s="19">
        <v>0.66669999999999996</v>
      </c>
      <c r="J562" s="19">
        <f t="shared" si="16"/>
        <v>-0.66669999999999996</v>
      </c>
    </row>
    <row r="563" spans="1:10" ht="32.4">
      <c r="A563" s="11" t="s">
        <v>1463</v>
      </c>
      <c r="B563" s="12" t="s">
        <v>1514</v>
      </c>
      <c r="C563" s="11" t="s">
        <v>1515</v>
      </c>
      <c r="D563" s="12" t="s">
        <v>1516</v>
      </c>
      <c r="E563" s="13">
        <v>100000</v>
      </c>
      <c r="F563" s="13">
        <v>0</v>
      </c>
      <c r="G563" s="14">
        <v>100000</v>
      </c>
      <c r="H563" s="18">
        <f t="shared" si="17"/>
        <v>0</v>
      </c>
      <c r="I563" s="19">
        <v>0.66669999999999996</v>
      </c>
      <c r="J563" s="19">
        <f t="shared" si="16"/>
        <v>-0.66669999999999996</v>
      </c>
    </row>
    <row r="564" spans="1:10" ht="32.4">
      <c r="A564" s="11" t="s">
        <v>1463</v>
      </c>
      <c r="B564" s="12" t="s">
        <v>1517</v>
      </c>
      <c r="C564" s="11" t="s">
        <v>1518</v>
      </c>
      <c r="D564" s="12" t="s">
        <v>1519</v>
      </c>
      <c r="E564" s="13">
        <v>200000</v>
      </c>
      <c r="F564" s="13">
        <v>0</v>
      </c>
      <c r="G564" s="14">
        <v>200000</v>
      </c>
      <c r="H564" s="18">
        <f t="shared" si="17"/>
        <v>0</v>
      </c>
      <c r="I564" s="19">
        <v>0.66669999999999996</v>
      </c>
      <c r="J564" s="19">
        <f t="shared" si="16"/>
        <v>-0.66669999999999996</v>
      </c>
    </row>
    <row r="565" spans="1:10" ht="32.4">
      <c r="A565" s="11" t="s">
        <v>1463</v>
      </c>
      <c r="B565" s="12" t="s">
        <v>1520</v>
      </c>
      <c r="C565" s="11" t="s">
        <v>1521</v>
      </c>
      <c r="D565" s="12" t="s">
        <v>1522</v>
      </c>
      <c r="E565" s="13">
        <v>10000</v>
      </c>
      <c r="F565" s="13">
        <v>32.5</v>
      </c>
      <c r="G565" s="14">
        <v>9967.5</v>
      </c>
      <c r="H565" s="18">
        <f t="shared" si="17"/>
        <v>3.2499999999999999E-3</v>
      </c>
      <c r="I565" s="19">
        <v>0.66669999999999996</v>
      </c>
      <c r="J565" s="19">
        <f t="shared" si="16"/>
        <v>-0.66344999999999998</v>
      </c>
    </row>
    <row r="566" spans="1:10" ht="32.4">
      <c r="A566" s="11" t="s">
        <v>1463</v>
      </c>
      <c r="B566" s="12" t="s">
        <v>1523</v>
      </c>
      <c r="C566" s="11" t="s">
        <v>1524</v>
      </c>
      <c r="D566" s="12" t="s">
        <v>1501</v>
      </c>
      <c r="E566" s="13">
        <v>30000</v>
      </c>
      <c r="F566" s="13">
        <v>0</v>
      </c>
      <c r="G566" s="14">
        <v>30000</v>
      </c>
      <c r="H566" s="18">
        <f t="shared" si="17"/>
        <v>0</v>
      </c>
      <c r="I566" s="19">
        <v>0.66669999999999996</v>
      </c>
      <c r="J566" s="19">
        <f t="shared" si="16"/>
        <v>-0.66669999999999996</v>
      </c>
    </row>
    <row r="567" spans="1:10" ht="32.4">
      <c r="A567" s="20" t="s">
        <v>1525</v>
      </c>
      <c r="B567" s="12"/>
      <c r="C567" s="11"/>
      <c r="D567" s="12"/>
      <c r="E567" s="13">
        <f>SUBTOTAL(9,E545:E566)</f>
        <v>2886000</v>
      </c>
      <c r="F567" s="13">
        <f>SUBTOTAL(9,F545:F566)</f>
        <v>415818.32</v>
      </c>
      <c r="G567" s="14">
        <f>SUBTOTAL(9,G545:G566)</f>
        <v>2470181.6800000002</v>
      </c>
      <c r="H567" s="18">
        <f>F567/E567</f>
        <v>0.14408119196119196</v>
      </c>
      <c r="I567" s="19">
        <v>0.66669999999999996</v>
      </c>
      <c r="J567" s="19">
        <f>H567-I567</f>
        <v>-0.522618808038808</v>
      </c>
    </row>
    <row r="568" spans="1:10" ht="21.6">
      <c r="A568" s="11" t="s">
        <v>1526</v>
      </c>
      <c r="B568" s="12" t="s">
        <v>1527</v>
      </c>
      <c r="C568" s="11" t="s">
        <v>1528</v>
      </c>
      <c r="D568" s="12" t="s">
        <v>1529</v>
      </c>
      <c r="E568" s="13">
        <v>500000</v>
      </c>
      <c r="F568" s="13">
        <v>253061.37</v>
      </c>
      <c r="G568" s="14">
        <v>246938.63</v>
      </c>
      <c r="H568" s="18">
        <f t="shared" si="17"/>
        <v>0.50612274000000002</v>
      </c>
      <c r="I568" s="19">
        <v>0.66669999999999996</v>
      </c>
      <c r="J568" s="19">
        <f t="shared" si="16"/>
        <v>-0.16057725999999994</v>
      </c>
    </row>
    <row r="569" spans="1:10" ht="21.6">
      <c r="A569" s="11" t="s">
        <v>1526</v>
      </c>
      <c r="B569" s="12" t="s">
        <v>1530</v>
      </c>
      <c r="C569" s="11" t="s">
        <v>1531</v>
      </c>
      <c r="D569" s="12" t="s">
        <v>1532</v>
      </c>
      <c r="E569" s="13">
        <v>50000</v>
      </c>
      <c r="F569" s="13">
        <v>0</v>
      </c>
      <c r="G569" s="14">
        <v>50000</v>
      </c>
      <c r="H569" s="18">
        <f t="shared" si="17"/>
        <v>0</v>
      </c>
      <c r="I569" s="19">
        <v>0.66669999999999996</v>
      </c>
      <c r="J569" s="19">
        <f t="shared" si="16"/>
        <v>-0.66669999999999996</v>
      </c>
    </row>
    <row r="570" spans="1:10" ht="21.6">
      <c r="A570" s="11" t="s">
        <v>1526</v>
      </c>
      <c r="B570" s="12" t="s">
        <v>1533</v>
      </c>
      <c r="C570" s="11" t="s">
        <v>1534</v>
      </c>
      <c r="D570" s="12" t="s">
        <v>1535</v>
      </c>
      <c r="E570" s="13">
        <v>100000</v>
      </c>
      <c r="F570" s="13">
        <v>1976</v>
      </c>
      <c r="G570" s="14">
        <v>98024</v>
      </c>
      <c r="H570" s="18">
        <f t="shared" si="17"/>
        <v>1.976E-2</v>
      </c>
      <c r="I570" s="19">
        <v>0.66669999999999996</v>
      </c>
      <c r="J570" s="19">
        <f t="shared" si="16"/>
        <v>-0.64693999999999996</v>
      </c>
    </row>
    <row r="571" spans="1:10" ht="21.6">
      <c r="A571" s="11" t="s">
        <v>1526</v>
      </c>
      <c r="B571" s="12" t="s">
        <v>1536</v>
      </c>
      <c r="C571" s="11" t="s">
        <v>1537</v>
      </c>
      <c r="D571" s="12" t="s">
        <v>1538</v>
      </c>
      <c r="E571" s="13">
        <v>10000</v>
      </c>
      <c r="F571" s="13">
        <v>0</v>
      </c>
      <c r="G571" s="14">
        <v>10000</v>
      </c>
      <c r="H571" s="18">
        <f t="shared" si="17"/>
        <v>0</v>
      </c>
      <c r="I571" s="19">
        <v>0.66669999999999996</v>
      </c>
      <c r="J571" s="19">
        <f t="shared" si="16"/>
        <v>-0.66669999999999996</v>
      </c>
    </row>
    <row r="572" spans="1:10" ht="21.6">
      <c r="A572" s="20" t="s">
        <v>1539</v>
      </c>
      <c r="B572" s="12"/>
      <c r="C572" s="11"/>
      <c r="D572" s="12"/>
      <c r="E572" s="13">
        <f>SUBTOTAL(9,E568:E571)</f>
        <v>660000</v>
      </c>
      <c r="F572" s="13">
        <f>SUBTOTAL(9,F568:F571)</f>
        <v>255037.37</v>
      </c>
      <c r="G572" s="14">
        <f>SUBTOTAL(9,G568:G571)</f>
        <v>404962.63</v>
      </c>
      <c r="H572" s="18">
        <f>F572/E572</f>
        <v>0.38642025757575754</v>
      </c>
      <c r="I572" s="19">
        <v>0.66669999999999996</v>
      </c>
      <c r="J572" s="19">
        <f>H572-I572</f>
        <v>-0.28027974242424242</v>
      </c>
    </row>
    <row r="573" spans="1:10" ht="43.2">
      <c r="A573" s="11" t="s">
        <v>1540</v>
      </c>
      <c r="B573" s="12" t="s">
        <v>1541</v>
      </c>
      <c r="C573" s="11" t="s">
        <v>1542</v>
      </c>
      <c r="D573" s="12" t="s">
        <v>1543</v>
      </c>
      <c r="E573" s="13">
        <v>648000</v>
      </c>
      <c r="F573" s="13">
        <v>270461.58</v>
      </c>
      <c r="G573" s="14">
        <v>377538.42</v>
      </c>
      <c r="H573" s="18">
        <f t="shared" si="17"/>
        <v>0.4173789814814815</v>
      </c>
      <c r="I573" s="19">
        <v>0.66669999999999996</v>
      </c>
      <c r="J573" s="19">
        <f t="shared" si="16"/>
        <v>-0.24932101851851846</v>
      </c>
    </row>
    <row r="574" spans="1:10" ht="43.2">
      <c r="A574" s="20" t="s">
        <v>1544</v>
      </c>
      <c r="B574" s="12"/>
      <c r="C574" s="11"/>
      <c r="D574" s="12"/>
      <c r="E574" s="13">
        <f>SUBTOTAL(9,E573:E573)</f>
        <v>648000</v>
      </c>
      <c r="F574" s="13">
        <f>SUBTOTAL(9,F573:F573)</f>
        <v>270461.58</v>
      </c>
      <c r="G574" s="14">
        <f>SUBTOTAL(9,G573:G573)</f>
        <v>377538.42</v>
      </c>
      <c r="H574" s="18">
        <f>F574/E574</f>
        <v>0.4173789814814815</v>
      </c>
      <c r="I574" s="19">
        <v>0.66669999999999996</v>
      </c>
      <c r="J574" s="19">
        <f>H574-I574</f>
        <v>-0.24932101851851846</v>
      </c>
    </row>
    <row r="575" spans="1:10" ht="43.2">
      <c r="A575" s="11" t="s">
        <v>1545</v>
      </c>
      <c r="B575" s="12" t="s">
        <v>1546</v>
      </c>
      <c r="C575" s="11" t="s">
        <v>1547</v>
      </c>
      <c r="D575" s="12" t="s">
        <v>197</v>
      </c>
      <c r="E575" s="13">
        <v>1000000</v>
      </c>
      <c r="F575" s="13">
        <v>0</v>
      </c>
      <c r="G575" s="14">
        <v>1000000</v>
      </c>
      <c r="H575" s="18">
        <f t="shared" si="17"/>
        <v>0</v>
      </c>
      <c r="I575" s="19">
        <v>0.66669999999999996</v>
      </c>
      <c r="J575" s="19">
        <f t="shared" si="16"/>
        <v>-0.66669999999999996</v>
      </c>
    </row>
    <row r="576" spans="1:10" ht="43.2">
      <c r="A576" s="20" t="s">
        <v>1548</v>
      </c>
      <c r="B576" s="12"/>
      <c r="C576" s="11"/>
      <c r="D576" s="12"/>
      <c r="E576" s="13">
        <f>SUBTOTAL(9,E575:E575)</f>
        <v>1000000</v>
      </c>
      <c r="F576" s="13">
        <f>SUBTOTAL(9,F575:F575)</f>
        <v>0</v>
      </c>
      <c r="G576" s="14">
        <f>SUBTOTAL(9,G575:G575)</f>
        <v>1000000</v>
      </c>
      <c r="H576" s="18">
        <f>F576/E576</f>
        <v>0</v>
      </c>
      <c r="I576" s="19">
        <v>0.66669999999999996</v>
      </c>
      <c r="J576" s="19">
        <f>H576-I576</f>
        <v>-0.66669999999999996</v>
      </c>
    </row>
    <row r="577" spans="1:10" ht="15" customHeight="1">
      <c r="A577" s="11" t="s">
        <v>1549</v>
      </c>
      <c r="B577" s="12" t="s">
        <v>1550</v>
      </c>
      <c r="C577" s="11" t="s">
        <v>1551</v>
      </c>
      <c r="D577" s="12" t="s">
        <v>1552</v>
      </c>
      <c r="E577" s="13">
        <v>190000</v>
      </c>
      <c r="F577" s="13">
        <v>0</v>
      </c>
      <c r="G577" s="14">
        <v>190000</v>
      </c>
      <c r="H577" s="18">
        <f t="shared" si="17"/>
        <v>0</v>
      </c>
      <c r="I577" s="19">
        <v>0.66669999999999996</v>
      </c>
      <c r="J577" s="19">
        <f t="shared" si="16"/>
        <v>-0.66669999999999996</v>
      </c>
    </row>
    <row r="578" spans="1:10" ht="15" customHeight="1">
      <c r="A578" s="11" t="s">
        <v>1549</v>
      </c>
      <c r="B578" s="12" t="s">
        <v>1553</v>
      </c>
      <c r="C578" s="11" t="s">
        <v>1554</v>
      </c>
      <c r="D578" s="12" t="s">
        <v>1552</v>
      </c>
      <c r="E578" s="13">
        <v>100000</v>
      </c>
      <c r="F578" s="13">
        <v>0</v>
      </c>
      <c r="G578" s="14">
        <v>100000</v>
      </c>
      <c r="H578" s="18">
        <f t="shared" si="17"/>
        <v>0</v>
      </c>
      <c r="I578" s="19">
        <v>0.66669999999999996</v>
      </c>
      <c r="J578" s="19">
        <f t="shared" si="16"/>
        <v>-0.66669999999999996</v>
      </c>
    </row>
    <row r="579" spans="1:10" ht="21.6">
      <c r="A579" s="21" t="s">
        <v>1549</v>
      </c>
      <c r="B579" s="22" t="s">
        <v>1555</v>
      </c>
      <c r="C579" s="21" t="s">
        <v>1556</v>
      </c>
      <c r="D579" s="22" t="s">
        <v>1557</v>
      </c>
      <c r="E579" s="23">
        <v>6000</v>
      </c>
      <c r="F579" s="23">
        <v>0</v>
      </c>
      <c r="G579" s="24">
        <v>6000</v>
      </c>
      <c r="H579" s="25">
        <f t="shared" si="17"/>
        <v>0</v>
      </c>
      <c r="I579" s="19">
        <v>0.66669999999999996</v>
      </c>
      <c r="J579" s="26">
        <f t="shared" si="16"/>
        <v>-0.66669999999999996</v>
      </c>
    </row>
    <row r="580" spans="1:10" ht="21.6">
      <c r="A580" s="27" t="s">
        <v>1558</v>
      </c>
      <c r="B580" s="28"/>
      <c r="C580" s="29"/>
      <c r="D580" s="28"/>
      <c r="E580" s="30">
        <f>SUBTOTAL(9,E577:E579)</f>
        <v>296000</v>
      </c>
      <c r="F580" s="30">
        <f>SUBTOTAL(9,F577:F579)</f>
        <v>0</v>
      </c>
      <c r="G580" s="30">
        <f>SUBTOTAL(9,G577:G579)</f>
        <v>296000</v>
      </c>
      <c r="H580" s="18">
        <f>F580/E580</f>
        <v>0</v>
      </c>
      <c r="I580" s="19">
        <v>0.66669999999999996</v>
      </c>
      <c r="J580" s="19">
        <f>H580-I580</f>
        <v>-0.66669999999999996</v>
      </c>
    </row>
    <row r="581" spans="1:10" ht="18" customHeight="1">
      <c r="A581" s="27" t="s">
        <v>1559</v>
      </c>
      <c r="B581" s="28"/>
      <c r="C581" s="29"/>
      <c r="D581" s="28"/>
      <c r="E581" s="30">
        <f>SUBTOTAL(9,E4:E579)</f>
        <v>429202233.93000001</v>
      </c>
      <c r="F581" s="30">
        <f>SUBTOTAL(9,F4:F579)</f>
        <v>81070652.75999999</v>
      </c>
      <c r="G581" s="30">
        <f>SUBTOTAL(9,G4:G579)</f>
        <v>348131581.16999978</v>
      </c>
      <c r="H581" s="18">
        <f>F581/E581</f>
        <v>0.1888868378378992</v>
      </c>
      <c r="I581" s="19">
        <v>0.66669999999999996</v>
      </c>
      <c r="J581" s="19">
        <f>H581-I581</f>
        <v>-0.47781316216210079</v>
      </c>
    </row>
  </sheetData>
  <mergeCells count="1">
    <mergeCell ref="A1:I1"/>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2024-09-04T09:14:14Z</dcterms:modified>
</cp:coreProperties>
</file>